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560" windowWidth="16215" windowHeight="12615" tabRatio="910" activeTab="0"/>
  </bookViews>
  <sheets>
    <sheet name="Contents" sheetId="1" r:id="rId1"/>
    <sheet name="Complaints Received" sheetId="2" r:id="rId2"/>
    <sheet name="Complaints - District " sheetId="3" r:id="rId3"/>
    <sheet name="Allegations Received" sheetId="4" r:id="rId4"/>
    <sheet name="OMC" sheetId="5" r:id="rId5"/>
  </sheets>
  <definedNames/>
  <calcPr fullCalcOnLoad="1"/>
</workbook>
</file>

<file path=xl/sharedStrings.xml><?xml version="1.0" encoding="utf-8"?>
<sst xmlns="http://schemas.openxmlformats.org/spreadsheetml/2006/main" count="110" uniqueCount="81">
  <si>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</si>
  <si>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</si>
  <si>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</si>
  <si>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</si>
  <si>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</si>
  <si>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</si>
  <si>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</si>
  <si>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</si>
  <si>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2011/12</t>
  </si>
  <si>
    <t>2012/13</t>
  </si>
  <si>
    <t>2013/14</t>
  </si>
  <si>
    <t>2014/15</t>
  </si>
  <si>
    <t>Total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</si>
  <si>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</si>
  <si>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</si>
  <si>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</si>
  <si>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</si>
  <si>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</si>
  <si>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</si>
  <si>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</si>
  <si>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</si>
  <si>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</si>
  <si>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</si>
  <si>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</si>
  <si>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</si>
  <si>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</si>
  <si>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</si>
  <si>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</si>
  <si>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</si>
  <si>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</si>
  <si>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</si>
  <si>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</si>
  <si>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</si>
  <si>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</si>
  <si>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</si>
  <si>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</si>
  <si>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</si>
  <si>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</si>
  <si>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</si>
  <si>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2015/16</t>
  </si>
  <si>
    <t>North</t>
  </si>
  <si>
    <t>South</t>
  </si>
  <si>
    <t>Belfast City</t>
  </si>
  <si>
    <t>Sub-total</t>
  </si>
  <si>
    <t>Area</t>
  </si>
  <si>
    <t>District</t>
  </si>
  <si>
    <t>Domestic Incident</t>
  </si>
  <si>
    <t>Unlawful/Unnecessary Arrest/Detention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</si>
  <si>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</si>
  <si>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Number of complaints received by the Police Ombudsman's Office, 2011/12 to 2016/17</t>
  </si>
  <si>
    <t>Number of allegations received by the Police Ombudsman's Office, 2011/12 to 2016/17</t>
  </si>
  <si>
    <t>−</t>
  </si>
  <si>
    <t>Table 1: Number of complaints received by the Police Ombudsman's Office, 2011/12 to 2016/17</t>
  </si>
  <si>
    <t>Northern Ireland</t>
  </si>
  <si>
    <t>2016/17</t>
  </si>
  <si>
    <t>Table 4: Number of allegations received by the Police Ombudsman's Office, 2011/12 to 2016/17</t>
  </si>
  <si>
    <t>June 2016</t>
  </si>
  <si>
    <t>Comparison in the main factor of complaints received between April to September 2015 and April to September 2016</t>
  </si>
  <si>
    <t>Comparison in the number of complaints received between April to September 2015 and April to September 2016 by police area and district</t>
  </si>
  <si>
    <t>Comparison in the types of allegations received between April to September 2015 and April to September 2016</t>
  </si>
  <si>
    <t>Officers with multiple complaints, twelve month period ending June 2016 and September 2016</t>
  </si>
  <si>
    <t>April to September 2015/16</t>
  </si>
  <si>
    <t>April to September 2016/17</t>
  </si>
  <si>
    <t>Table 2: Comparison in the main factor of complaints received between April to September 2015 and April to September 2016</t>
  </si>
  <si>
    <t>District A - Belfast City</t>
  </si>
  <si>
    <t>District B - Lisburn &amp; Castlereagh City</t>
  </si>
  <si>
    <t>District C - Ards &amp; North Down</t>
  </si>
  <si>
    <t>District D - Newry Mourne &amp; Down</t>
  </si>
  <si>
    <t>District E - Armagh City, Banbridge &amp; Craigavon</t>
  </si>
  <si>
    <t>District F - Mid Ulster</t>
  </si>
  <si>
    <t>District G - Fermanagh &amp; Omagh</t>
  </si>
  <si>
    <t>District H - Derry City &amp; Strabane</t>
  </si>
  <si>
    <t>District J - Causeway Coast &amp; Glens</t>
  </si>
  <si>
    <t>District K - Mid &amp; East Antrim</t>
  </si>
  <si>
    <t>District L - Antrim &amp; Newtownabbey</t>
  </si>
  <si>
    <t>Table 3: Comparison in the number of complaints received between April to September 2015 and April to September 2016 by police area and district</t>
  </si>
  <si>
    <t>Table 5: Comparison in the types of allegations received between April to September 2015 and April to September 2016</t>
  </si>
  <si>
    <t>September 2016</t>
  </si>
  <si>
    <t>Table 6: Officers with three or more complaints that were formally investigated or dealt with by Informal/Local Resolution, Twelve month period ending June 2016 and September 2016</t>
  </si>
  <si>
    <t>Historic Investigation*</t>
  </si>
  <si>
    <t>* Historical Investigation added as a separate category in 2016/17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</si>
</sst>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65" fontId="51" fillId="0" borderId="0" xfId="42" applyNumberFormat="1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165" fontId="52" fillId="33" borderId="10" xfId="42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3" fontId="51" fillId="0" borderId="11" xfId="42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3" fontId="51" fillId="34" borderId="11" xfId="42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1" fillId="0" borderId="10" xfId="42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3" fontId="51" fillId="35" borderId="12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vertical="center"/>
    </xf>
    <xf numFmtId="3" fontId="51" fillId="0" borderId="14" xfId="42" applyNumberFormat="1" applyFont="1" applyBorder="1" applyAlignment="1">
      <alignment horizontal="center" vertical="center"/>
    </xf>
    <xf numFmtId="0" fontId="51" fillId="34" borderId="15" xfId="0" applyFont="1" applyFill="1" applyBorder="1" applyAlignment="1">
      <alignment vertical="center"/>
    </xf>
    <xf numFmtId="3" fontId="51" fillId="34" borderId="15" xfId="42" applyNumberFormat="1" applyFont="1" applyFill="1" applyBorder="1" applyAlignment="1">
      <alignment horizontal="center" vertical="center"/>
    </xf>
    <xf numFmtId="165" fontId="52" fillId="33" borderId="10" xfId="42" applyNumberFormat="1" applyFont="1" applyFill="1" applyBorder="1" applyAlignment="1" quotePrefix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5" fontId="54" fillId="0" borderId="0" xfId="42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52" fillId="33" borderId="10" xfId="57" applyFont="1" applyFill="1" applyBorder="1" applyAlignment="1">
      <alignment horizontal="left" vertical="center" wrapText="1"/>
      <protection/>
    </xf>
    <xf numFmtId="3" fontId="52" fillId="33" borderId="10" xfId="57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wrapText="1"/>
    </xf>
    <xf numFmtId="3" fontId="51" fillId="35" borderId="11" xfId="42" applyNumberFormat="1" applyFont="1" applyFill="1" applyBorder="1" applyAlignment="1">
      <alignment horizontal="center" vertical="center"/>
    </xf>
    <xf numFmtId="3" fontId="51" fillId="34" borderId="17" xfId="0" applyNumberFormat="1" applyFont="1" applyFill="1" applyBorder="1" applyAlignment="1">
      <alignment horizontal="center" vertical="center"/>
    </xf>
    <xf numFmtId="3" fontId="51" fillId="34" borderId="15" xfId="0" applyNumberFormat="1" applyFont="1" applyFill="1" applyBorder="1" applyAlignment="1">
      <alignment horizontal="center" vertical="center"/>
    </xf>
    <xf numFmtId="3" fontId="51" fillId="0" borderId="18" xfId="42" applyNumberFormat="1" applyFont="1" applyBorder="1" applyAlignment="1">
      <alignment horizontal="center" vertical="center"/>
    </xf>
    <xf numFmtId="3" fontId="2" fillId="34" borderId="11" xfId="57" applyNumberFormat="1" applyFont="1" applyFill="1" applyBorder="1" applyAlignment="1">
      <alignment horizontal="center" vertical="center"/>
      <protection/>
    </xf>
    <xf numFmtId="3" fontId="2" fillId="0" borderId="11" xfId="57" applyNumberFormat="1" applyFont="1" applyFill="1" applyBorder="1" applyAlignment="1">
      <alignment horizontal="center" vertical="center"/>
      <protection/>
    </xf>
    <xf numFmtId="3" fontId="52" fillId="33" borderId="11" xfId="57" applyNumberFormat="1" applyFont="1" applyFill="1" applyBorder="1" applyAlignment="1">
      <alignment horizontal="center" vertical="center"/>
      <protection/>
    </xf>
    <xf numFmtId="3" fontId="52" fillId="33" borderId="18" xfId="57" applyNumberFormat="1" applyFont="1" applyFill="1" applyBorder="1" applyAlignment="1">
      <alignment horizontal="center" vertical="center"/>
      <protection/>
    </xf>
    <xf numFmtId="0" fontId="61" fillId="33" borderId="18" xfId="0" applyFont="1" applyFill="1" applyBorder="1" applyAlignment="1">
      <alignment horizontal="center" wrapText="1"/>
    </xf>
    <xf numFmtId="3" fontId="51" fillId="35" borderId="19" xfId="0" applyNumberFormat="1" applyFont="1" applyFill="1" applyBorder="1" applyAlignment="1">
      <alignment horizontal="center" vertical="center"/>
    </xf>
    <xf numFmtId="17" fontId="51" fillId="35" borderId="14" xfId="0" applyNumberFormat="1" applyFont="1" applyFill="1" applyBorder="1" applyAlignment="1" quotePrefix="1">
      <alignment vertical="center"/>
    </xf>
    <xf numFmtId="17" fontId="51" fillId="34" borderId="15" xfId="0" applyNumberFormat="1" applyFont="1" applyFill="1" applyBorder="1" applyAlignment="1" quotePrefix="1">
      <alignment/>
    </xf>
    <xf numFmtId="3" fontId="51" fillId="34" borderId="20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3" fontId="2" fillId="34" borderId="10" xfId="57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wrapText="1"/>
    </xf>
    <xf numFmtId="3" fontId="2" fillId="0" borderId="10" xfId="57" applyNumberFormat="1" applyFont="1" applyFill="1" applyBorder="1" applyAlignment="1">
      <alignment horizontal="center" vertical="center"/>
      <protection/>
    </xf>
    <xf numFmtId="3" fontId="2" fillId="34" borderId="18" xfId="57" applyNumberFormat="1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wrapText="1"/>
    </xf>
    <xf numFmtId="3" fontId="52" fillId="33" borderId="15" xfId="57" applyNumberFormat="1" applyFont="1" applyFill="1" applyBorder="1" applyAlignment="1">
      <alignment horizontal="center" vertical="center"/>
      <protection/>
    </xf>
    <xf numFmtId="3" fontId="2" fillId="0" borderId="18" xfId="57" applyNumberFormat="1" applyFont="1" applyFill="1" applyBorder="1" applyAlignment="1">
      <alignment horizontal="center" vertical="center"/>
      <protection/>
    </xf>
    <xf numFmtId="0" fontId="52" fillId="33" borderId="18" xfId="57" applyFont="1" applyFill="1" applyBorder="1" applyAlignment="1">
      <alignment horizontal="left" vertical="center" wrapText="1"/>
      <protection/>
    </xf>
    <xf numFmtId="0" fontId="51" fillId="34" borderId="18" xfId="0" applyFont="1" applyFill="1" applyBorder="1" applyAlignment="1">
      <alignment wrapText="1"/>
    </xf>
    <xf numFmtId="0" fontId="51" fillId="0" borderId="21" xfId="0" applyFont="1" applyBorder="1" applyAlignment="1">
      <alignment wrapText="1"/>
    </xf>
    <xf numFmtId="0" fontId="51" fillId="34" borderId="21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1" fillId="0" borderId="18" xfId="0" applyFont="1" applyBorder="1" applyAlignment="1">
      <alignment wrapText="1"/>
    </xf>
    <xf numFmtId="0" fontId="0" fillId="0" borderId="11" xfId="0" applyBorder="1" applyAlignment="1">
      <alignment/>
    </xf>
    <xf numFmtId="3" fontId="62" fillId="34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tabSelected="1" zoomScalePageLayoutView="0" workbookViewId="0" topLeftCell="A1">
      <selection activeCell="B8" sqref="B8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5.75" customHeight="1">
      <c r="A1" s="33" t="s">
        <v>7</v>
      </c>
    </row>
    <row r="3" ht="15.75" customHeight="1">
      <c r="A3" s="37" t="s">
        <v>5</v>
      </c>
    </row>
    <row r="4" spans="1:2" ht="15.75" customHeight="1">
      <c r="A4" s="38" t="s">
        <v>1</v>
      </c>
      <c r="B4" s="3" t="s">
        <v>49</v>
      </c>
    </row>
    <row r="6" spans="1:2" ht="15.75" customHeight="1">
      <c r="A6" s="38" t="s">
        <v>0</v>
      </c>
      <c r="B6" s="3" t="s">
        <v>57</v>
      </c>
    </row>
    <row r="8" spans="1:2" ht="15.75" customHeight="1">
      <c r="A8" s="39" t="s">
        <v>2</v>
      </c>
      <c r="B8" s="3" t="s">
        <v>58</v>
      </c>
    </row>
    <row r="10" ht="15.75" customHeight="1">
      <c r="A10" s="37" t="s">
        <v>6</v>
      </c>
    </row>
    <row r="11" spans="1:2" ht="15.75" customHeight="1">
      <c r="A11" s="38" t="s">
        <v>3</v>
      </c>
      <c r="B11" s="3" t="s">
        <v>50</v>
      </c>
    </row>
    <row r="13" spans="1:2" ht="15.75" customHeight="1">
      <c r="A13" s="38" t="s">
        <v>4</v>
      </c>
      <c r="B13" s="3" t="s">
        <v>59</v>
      </c>
    </row>
    <row r="14" ht="15.75" customHeight="1">
      <c r="A14" s="38"/>
    </row>
    <row r="15" ht="15.75" customHeight="1">
      <c r="A15" s="40" t="s">
        <v>38</v>
      </c>
    </row>
    <row r="16" spans="1:2" ht="15.75" customHeight="1">
      <c r="A16" s="41" t="s">
        <v>48</v>
      </c>
      <c r="B16" s="3" t="s">
        <v>60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8" location="'Complaints - Area Breakdown'!A1" display="Table 3:"/>
    <hyperlink ref="A16" location="OMC!A1" display="Table 7: Officers with multiple complaints, July 2013 to June 2014 April 2014 to March 2015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D24" sqref="D24"/>
    </sheetView>
  </sheetViews>
  <sheetFormatPr defaultColWidth="9.140625" defaultRowHeight="15"/>
  <cols>
    <col min="1" max="1" width="35.28125" style="35" customWidth="1"/>
    <col min="2" max="7" width="14.28125" style="34" customWidth="1"/>
    <col min="8" max="16384" width="9.140625" style="35" customWidth="1"/>
  </cols>
  <sheetData>
    <row r="1" ht="21" customHeight="1">
      <c r="A1" s="33" t="s">
        <v>5</v>
      </c>
    </row>
    <row r="3" spans="1:7" s="3" customFormat="1" ht="18" customHeight="1">
      <c r="A3" s="1" t="s">
        <v>52</v>
      </c>
      <c r="B3" s="2"/>
      <c r="C3" s="2"/>
      <c r="D3" s="2"/>
      <c r="E3" s="2"/>
      <c r="F3" s="2"/>
      <c r="G3" s="2"/>
    </row>
    <row r="4" spans="1:7" s="3" customFormat="1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28" t="s">
        <v>39</v>
      </c>
      <c r="G4" s="28" t="s">
        <v>54</v>
      </c>
    </row>
    <row r="5" spans="1:7" s="3" customFormat="1" ht="18" customHeight="1">
      <c r="A5" s="6" t="s">
        <v>30</v>
      </c>
      <c r="B5" s="7">
        <v>813</v>
      </c>
      <c r="C5" s="7">
        <v>774</v>
      </c>
      <c r="D5" s="7">
        <v>907</v>
      </c>
      <c r="E5" s="7">
        <v>987</v>
      </c>
      <c r="F5" s="7">
        <v>764</v>
      </c>
      <c r="G5" s="7">
        <v>769</v>
      </c>
    </row>
    <row r="6" spans="1:7" s="3" customFormat="1" ht="18" customHeight="1">
      <c r="A6" s="8" t="s">
        <v>31</v>
      </c>
      <c r="B6" s="9">
        <v>902</v>
      </c>
      <c r="C6" s="9">
        <v>832</v>
      </c>
      <c r="D6" s="9">
        <v>1020</v>
      </c>
      <c r="E6" s="9">
        <v>862</v>
      </c>
      <c r="F6" s="9">
        <v>830</v>
      </c>
      <c r="G6" s="9">
        <v>720</v>
      </c>
    </row>
    <row r="7" spans="1:7" s="3" customFormat="1" ht="18" customHeight="1">
      <c r="A7" s="6" t="s">
        <v>32</v>
      </c>
      <c r="B7" s="7">
        <v>777</v>
      </c>
      <c r="C7" s="7">
        <v>795</v>
      </c>
      <c r="D7" s="7">
        <v>916</v>
      </c>
      <c r="E7" s="7">
        <v>791</v>
      </c>
      <c r="F7" s="7">
        <v>716</v>
      </c>
      <c r="G7" s="7" t="s">
        <v>51</v>
      </c>
    </row>
    <row r="8" spans="1:7" s="3" customFormat="1" ht="18" customHeight="1">
      <c r="A8" s="8" t="s">
        <v>33</v>
      </c>
      <c r="B8" s="9">
        <v>852</v>
      </c>
      <c r="C8" s="9">
        <v>871</v>
      </c>
      <c r="D8" s="9">
        <v>896</v>
      </c>
      <c r="E8" s="9">
        <v>729</v>
      </c>
      <c r="F8" s="9">
        <v>708</v>
      </c>
      <c r="G8" s="9" t="s">
        <v>51</v>
      </c>
    </row>
    <row r="9" spans="1:7" s="3" customFormat="1" ht="18" customHeight="1">
      <c r="A9" s="10" t="s">
        <v>12</v>
      </c>
      <c r="B9" s="48">
        <f aca="true" t="shared" si="0" ref="B9:G9">SUM(B5:B8)</f>
        <v>3344</v>
      </c>
      <c r="C9" s="48">
        <f t="shared" si="0"/>
        <v>3272</v>
      </c>
      <c r="D9" s="48">
        <f t="shared" si="0"/>
        <v>3739</v>
      </c>
      <c r="E9" s="48">
        <f t="shared" si="0"/>
        <v>3369</v>
      </c>
      <c r="F9" s="48">
        <f t="shared" si="0"/>
        <v>3018</v>
      </c>
      <c r="G9" s="48">
        <f t="shared" si="0"/>
        <v>1489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63</v>
      </c>
      <c r="B13" s="2"/>
      <c r="C13" s="2"/>
      <c r="D13" s="2"/>
      <c r="E13" s="2"/>
      <c r="F13" s="2"/>
      <c r="G13" s="2"/>
    </row>
    <row r="14" spans="1:3" s="3" customFormat="1" ht="39" customHeight="1">
      <c r="A14" s="12"/>
      <c r="B14" s="13" t="s">
        <v>61</v>
      </c>
      <c r="C14" s="13" t="s">
        <v>62</v>
      </c>
    </row>
    <row r="15" spans="1:3" s="3" customFormat="1" ht="15.75" customHeight="1">
      <c r="A15" s="24" t="s">
        <v>29</v>
      </c>
      <c r="B15" s="29">
        <v>390</v>
      </c>
      <c r="C15" s="30">
        <v>438</v>
      </c>
    </row>
    <row r="16" spans="1:3" s="3" customFormat="1" ht="15.75" customHeight="1">
      <c r="A16" s="8" t="s">
        <v>13</v>
      </c>
      <c r="B16" s="14">
        <v>294</v>
      </c>
      <c r="C16" s="15">
        <v>241</v>
      </c>
    </row>
    <row r="17" spans="1:3" s="3" customFormat="1" ht="15.75" customHeight="1">
      <c r="A17" s="16" t="s">
        <v>14</v>
      </c>
      <c r="B17" s="17">
        <v>139</v>
      </c>
      <c r="C17" s="18">
        <v>117</v>
      </c>
    </row>
    <row r="18" spans="1:3" s="3" customFormat="1" ht="15.75" customHeight="1">
      <c r="A18" s="8" t="s">
        <v>46</v>
      </c>
      <c r="B18" s="14">
        <v>89</v>
      </c>
      <c r="C18" s="15">
        <v>117</v>
      </c>
    </row>
    <row r="19" spans="1:3" s="3" customFormat="1" ht="15.75" customHeight="1">
      <c r="A19" s="16" t="s">
        <v>35</v>
      </c>
      <c r="B19" s="17">
        <v>104</v>
      </c>
      <c r="C19" s="18">
        <v>114</v>
      </c>
    </row>
    <row r="20" spans="1:3" s="3" customFormat="1" ht="15.75" customHeight="1">
      <c r="A20" s="8" t="s">
        <v>15</v>
      </c>
      <c r="B20" s="14">
        <v>46</v>
      </c>
      <c r="C20" s="15">
        <v>57</v>
      </c>
    </row>
    <row r="21" spans="1:3" s="3" customFormat="1" ht="15.75" customHeight="1">
      <c r="A21" s="16" t="s">
        <v>16</v>
      </c>
      <c r="B21" s="17">
        <v>39</v>
      </c>
      <c r="C21" s="18">
        <v>40</v>
      </c>
    </row>
    <row r="22" spans="1:3" s="3" customFormat="1" ht="15.75" customHeight="1">
      <c r="A22" s="8" t="s">
        <v>17</v>
      </c>
      <c r="B22" s="14">
        <v>38</v>
      </c>
      <c r="C22" s="15">
        <v>20</v>
      </c>
    </row>
    <row r="23" spans="1:3" s="3" customFormat="1" ht="15.75" customHeight="1">
      <c r="A23" s="6" t="s">
        <v>18</v>
      </c>
      <c r="B23" s="31">
        <v>383</v>
      </c>
      <c r="C23" s="32">
        <v>267</v>
      </c>
    </row>
    <row r="24" spans="1:3" s="3" customFormat="1" ht="15.75" customHeight="1">
      <c r="A24" s="8" t="s">
        <v>19</v>
      </c>
      <c r="B24" s="14">
        <v>72</v>
      </c>
      <c r="C24" s="15">
        <v>78</v>
      </c>
    </row>
    <row r="25" spans="1:3" s="3" customFormat="1" ht="15.75" customHeight="1">
      <c r="A25" s="19" t="s">
        <v>12</v>
      </c>
      <c r="B25" s="20">
        <f>SUM(B15:B24)</f>
        <v>1594</v>
      </c>
      <c r="C25" s="21">
        <f>SUM(C15:C24)</f>
        <v>1489</v>
      </c>
    </row>
    <row r="26" spans="2:7" s="3" customFormat="1" ht="12.75">
      <c r="B26" s="2"/>
      <c r="C26" s="2"/>
      <c r="D26" s="2"/>
      <c r="E26" s="2"/>
      <c r="F26" s="2"/>
      <c r="G26" s="2"/>
    </row>
    <row r="27" spans="2:7" s="3" customFormat="1" ht="12.75">
      <c r="B27" s="2"/>
      <c r="C27" s="2"/>
      <c r="D27" s="2"/>
      <c r="E27" s="2"/>
      <c r="F27" s="2"/>
      <c r="G27" s="2"/>
    </row>
    <row r="33" ht="14.25">
      <c r="A33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B39" sqref="B39"/>
    </sheetView>
  </sheetViews>
  <sheetFormatPr defaultColWidth="9.140625" defaultRowHeight="15"/>
  <cols>
    <col min="1" max="1" width="25.7109375" style="3" customWidth="1"/>
    <col min="2" max="2" width="43.7109375" style="3" customWidth="1"/>
    <col min="3" max="4" width="17.140625" style="23" customWidth="1"/>
    <col min="5" max="5" width="19.57421875" style="23" customWidth="1"/>
    <col min="6" max="6" width="19.57421875" style="3" customWidth="1"/>
    <col min="7" max="16384" width="9.140625" style="3" customWidth="1"/>
  </cols>
  <sheetData>
    <row r="1" ht="18">
      <c r="A1" s="33" t="s">
        <v>34</v>
      </c>
    </row>
    <row r="3" ht="12.75">
      <c r="A3" s="22" t="s">
        <v>75</v>
      </c>
    </row>
    <row r="4" spans="1:5" ht="30" customHeight="1">
      <c r="A4" s="42" t="s">
        <v>44</v>
      </c>
      <c r="B4" s="68" t="s">
        <v>45</v>
      </c>
      <c r="C4" s="13" t="s">
        <v>61</v>
      </c>
      <c r="D4" s="13" t="s">
        <v>62</v>
      </c>
      <c r="E4" s="3"/>
    </row>
    <row r="5" spans="1:5" ht="12.75">
      <c r="A5" s="60" t="s">
        <v>42</v>
      </c>
      <c r="B5" s="69" t="s">
        <v>64</v>
      </c>
      <c r="C5" s="64">
        <v>507</v>
      </c>
      <c r="D5" s="61">
        <v>396</v>
      </c>
      <c r="E5" s="3"/>
    </row>
    <row r="6" spans="1:5" ht="13.5" customHeight="1">
      <c r="A6" s="58"/>
      <c r="B6" s="70" t="s">
        <v>65</v>
      </c>
      <c r="C6" s="50">
        <v>63</v>
      </c>
      <c r="D6" s="50">
        <v>60</v>
      </c>
      <c r="E6" s="3"/>
    </row>
    <row r="7" spans="1:5" ht="13.5" customHeight="1">
      <c r="A7" s="58"/>
      <c r="B7" s="71" t="s">
        <v>66</v>
      </c>
      <c r="C7" s="49">
        <v>91</v>
      </c>
      <c r="D7" s="49">
        <v>91</v>
      </c>
      <c r="E7" s="3"/>
    </row>
    <row r="8" spans="1:5" ht="13.5" customHeight="1">
      <c r="A8" s="58"/>
      <c r="B8" s="70" t="s">
        <v>67</v>
      </c>
      <c r="C8" s="50">
        <v>99</v>
      </c>
      <c r="D8" s="50">
        <v>88</v>
      </c>
      <c r="E8" s="3"/>
    </row>
    <row r="9" spans="1:5" ht="13.5" customHeight="1">
      <c r="A9" s="58"/>
      <c r="B9" s="71" t="s">
        <v>68</v>
      </c>
      <c r="C9" s="49">
        <v>123</v>
      </c>
      <c r="D9" s="49">
        <v>114</v>
      </c>
      <c r="E9" s="3"/>
    </row>
    <row r="10" spans="1:5" ht="13.5" customHeight="1">
      <c r="A10" s="58"/>
      <c r="B10" s="70" t="s">
        <v>69</v>
      </c>
      <c r="C10" s="50">
        <v>52</v>
      </c>
      <c r="D10" s="50">
        <v>69</v>
      </c>
      <c r="E10" s="3"/>
    </row>
    <row r="11" spans="1:5" ht="13.5" customHeight="1">
      <c r="A11" s="58"/>
      <c r="B11" s="71" t="s">
        <v>70</v>
      </c>
      <c r="C11" s="49">
        <v>67</v>
      </c>
      <c r="D11" s="49">
        <v>66</v>
      </c>
      <c r="E11" s="3"/>
    </row>
    <row r="12" spans="1:5" ht="13.5" customHeight="1">
      <c r="A12" s="65" t="s">
        <v>41</v>
      </c>
      <c r="B12" s="72" t="s">
        <v>43</v>
      </c>
      <c r="C12" s="66">
        <f>SUM(C6:C11)</f>
        <v>495</v>
      </c>
      <c r="D12" s="66">
        <f>SUM(D6:D11)</f>
        <v>488</v>
      </c>
      <c r="E12" s="3"/>
    </row>
    <row r="13" spans="1:5" ht="15">
      <c r="A13" s="75"/>
      <c r="B13" s="70" t="s">
        <v>71</v>
      </c>
      <c r="C13" s="50">
        <v>121</v>
      </c>
      <c r="D13" s="50">
        <v>100</v>
      </c>
      <c r="E13" s="3"/>
    </row>
    <row r="14" spans="1:5" ht="12.75">
      <c r="A14" s="58"/>
      <c r="B14" s="71" t="s">
        <v>72</v>
      </c>
      <c r="C14" s="49">
        <v>121</v>
      </c>
      <c r="D14" s="49">
        <v>137</v>
      </c>
      <c r="E14" s="3"/>
    </row>
    <row r="15" spans="1:5" ht="12.75">
      <c r="A15" s="58"/>
      <c r="B15" s="70" t="s">
        <v>73</v>
      </c>
      <c r="C15" s="50">
        <v>78</v>
      </c>
      <c r="D15" s="50">
        <v>105</v>
      </c>
      <c r="E15" s="3"/>
    </row>
    <row r="16" spans="1:5" ht="12.75">
      <c r="A16" s="58"/>
      <c r="B16" s="71" t="s">
        <v>74</v>
      </c>
      <c r="C16" s="49">
        <v>81</v>
      </c>
      <c r="D16" s="49">
        <v>96</v>
      </c>
      <c r="E16" s="3"/>
    </row>
    <row r="17" spans="1:5" ht="12.75">
      <c r="A17" s="59" t="s">
        <v>40</v>
      </c>
      <c r="B17" s="73" t="s">
        <v>43</v>
      </c>
      <c r="C17" s="51">
        <f>SUM(C13:C16)</f>
        <v>401</v>
      </c>
      <c r="D17" s="51">
        <f>SUM(D13:D16)</f>
        <v>438</v>
      </c>
      <c r="E17" s="3"/>
    </row>
    <row r="18" spans="1:5" ht="12.75" customHeight="1">
      <c r="A18" s="62" t="s">
        <v>28</v>
      </c>
      <c r="B18" s="74" t="s">
        <v>28</v>
      </c>
      <c r="C18" s="67">
        <v>191</v>
      </c>
      <c r="D18" s="63">
        <v>167</v>
      </c>
      <c r="E18" s="3"/>
    </row>
    <row r="19" spans="1:5" ht="12.75">
      <c r="A19" s="42" t="s">
        <v>53</v>
      </c>
      <c r="B19" s="68" t="s">
        <v>53</v>
      </c>
      <c r="C19" s="52">
        <f>SUM(C5+C12+C17+C18)</f>
        <v>1594</v>
      </c>
      <c r="D19" s="43">
        <f>SUM(D5+D12+D17+D18)</f>
        <v>1489</v>
      </c>
      <c r="E1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37.8515625" style="3" customWidth="1"/>
    <col min="2" max="3" width="14.28125" style="3" customWidth="1"/>
    <col min="4" max="7" width="12.00390625" style="3" customWidth="1"/>
    <col min="8" max="16384" width="9.140625" style="3" customWidth="1"/>
  </cols>
  <sheetData>
    <row r="1" ht="18">
      <c r="A1" s="33" t="s">
        <v>6</v>
      </c>
    </row>
    <row r="3" ht="18" customHeight="1">
      <c r="A3" s="22" t="s">
        <v>55</v>
      </c>
    </row>
    <row r="4" spans="1:7" ht="30" customHeight="1">
      <c r="A4" s="4"/>
      <c r="B4" s="5" t="s">
        <v>8</v>
      </c>
      <c r="C4" s="5" t="s">
        <v>9</v>
      </c>
      <c r="D4" s="5" t="s">
        <v>10</v>
      </c>
      <c r="E4" s="28" t="s">
        <v>11</v>
      </c>
      <c r="F4" s="28" t="s">
        <v>39</v>
      </c>
      <c r="G4" s="28" t="s">
        <v>54</v>
      </c>
    </row>
    <row r="5" spans="1:7" ht="18" customHeight="1">
      <c r="A5" s="24" t="s">
        <v>30</v>
      </c>
      <c r="B5" s="25">
        <v>1486</v>
      </c>
      <c r="C5" s="25">
        <v>1296</v>
      </c>
      <c r="D5" s="25">
        <v>1461</v>
      </c>
      <c r="E5" s="25">
        <v>1705</v>
      </c>
      <c r="F5" s="25">
        <v>1191</v>
      </c>
      <c r="G5" s="25">
        <v>1305</v>
      </c>
    </row>
    <row r="6" spans="1:7" ht="18" customHeight="1">
      <c r="A6" s="8" t="s">
        <v>31</v>
      </c>
      <c r="B6" s="9">
        <v>1634</v>
      </c>
      <c r="C6" s="9">
        <v>1333</v>
      </c>
      <c r="D6" s="9">
        <v>1710</v>
      </c>
      <c r="E6" s="9">
        <v>1416</v>
      </c>
      <c r="F6" s="9">
        <v>1342</v>
      </c>
      <c r="G6" s="9">
        <v>1181</v>
      </c>
    </row>
    <row r="7" spans="1:7" ht="18" customHeight="1">
      <c r="A7" s="6" t="s">
        <v>32</v>
      </c>
      <c r="B7" s="7">
        <v>1407</v>
      </c>
      <c r="C7" s="7">
        <v>1300</v>
      </c>
      <c r="D7" s="7">
        <v>1432</v>
      </c>
      <c r="E7" s="7">
        <v>1311</v>
      </c>
      <c r="F7" s="45">
        <v>1196</v>
      </c>
      <c r="G7" s="45" t="s">
        <v>51</v>
      </c>
    </row>
    <row r="8" spans="1:7" ht="18" customHeight="1">
      <c r="A8" s="26" t="s">
        <v>33</v>
      </c>
      <c r="B8" s="27">
        <v>1480</v>
      </c>
      <c r="C8" s="27">
        <v>1356</v>
      </c>
      <c r="D8" s="27">
        <v>1574</v>
      </c>
      <c r="E8" s="27">
        <v>1198</v>
      </c>
      <c r="F8" s="9">
        <v>1134</v>
      </c>
      <c r="G8" s="9" t="s">
        <v>51</v>
      </c>
    </row>
    <row r="9" spans="1:7" ht="18" customHeight="1">
      <c r="A9" s="10" t="s">
        <v>12</v>
      </c>
      <c r="B9" s="11">
        <f aca="true" t="shared" si="0" ref="B9:G9">SUM(B5:B8)</f>
        <v>6007</v>
      </c>
      <c r="C9" s="11">
        <f t="shared" si="0"/>
        <v>5285</v>
      </c>
      <c r="D9" s="11">
        <f t="shared" si="0"/>
        <v>6177</v>
      </c>
      <c r="E9" s="11">
        <f t="shared" si="0"/>
        <v>5630</v>
      </c>
      <c r="F9" s="11">
        <f t="shared" si="0"/>
        <v>4863</v>
      </c>
      <c r="G9" s="11">
        <f t="shared" si="0"/>
        <v>2486</v>
      </c>
    </row>
    <row r="10" ht="18" customHeight="1"/>
    <row r="11" ht="18" customHeight="1"/>
    <row r="12" ht="18" customHeight="1"/>
    <row r="13" ht="18" customHeight="1">
      <c r="A13" s="22" t="s">
        <v>76</v>
      </c>
    </row>
    <row r="14" spans="1:3" ht="48.75" customHeight="1">
      <c r="A14" s="12"/>
      <c r="B14" s="13" t="s">
        <v>61</v>
      </c>
      <c r="C14" s="13" t="s">
        <v>62</v>
      </c>
    </row>
    <row r="15" spans="1:3" ht="15.75" customHeight="1">
      <c r="A15" s="16" t="s">
        <v>20</v>
      </c>
      <c r="B15" s="17">
        <v>1040</v>
      </c>
      <c r="C15" s="18">
        <v>1120</v>
      </c>
    </row>
    <row r="16" spans="1:3" ht="15.75" customHeight="1">
      <c r="A16" s="8" t="s">
        <v>21</v>
      </c>
      <c r="B16" s="14">
        <v>674</v>
      </c>
      <c r="C16" s="15">
        <v>562</v>
      </c>
    </row>
    <row r="17" spans="1:3" ht="15.75" customHeight="1">
      <c r="A17" s="16" t="s">
        <v>22</v>
      </c>
      <c r="B17" s="17">
        <v>213</v>
      </c>
      <c r="C17" s="18">
        <v>171</v>
      </c>
    </row>
    <row r="18" spans="1:3" ht="15.75" customHeight="1">
      <c r="A18" s="8" t="s">
        <v>14</v>
      </c>
      <c r="B18" s="14">
        <v>140</v>
      </c>
      <c r="C18" s="15">
        <v>132</v>
      </c>
    </row>
    <row r="19" spans="1:3" ht="15.75" customHeight="1">
      <c r="A19" s="16" t="s">
        <v>47</v>
      </c>
      <c r="B19" s="17">
        <v>105</v>
      </c>
      <c r="C19" s="18">
        <v>116</v>
      </c>
    </row>
    <row r="20" spans="1:3" ht="15.75" customHeight="1">
      <c r="A20" s="8" t="s">
        <v>79</v>
      </c>
      <c r="B20" s="76" t="s">
        <v>51</v>
      </c>
      <c r="C20" s="15">
        <v>48</v>
      </c>
    </row>
    <row r="21" spans="1:3" ht="15.75" customHeight="1">
      <c r="A21" s="16" t="s">
        <v>23</v>
      </c>
      <c r="B21" s="17">
        <v>75</v>
      </c>
      <c r="C21" s="18">
        <v>47</v>
      </c>
    </row>
    <row r="22" spans="1:3" ht="15.75" customHeight="1">
      <c r="A22" s="8" t="s">
        <v>27</v>
      </c>
      <c r="B22" s="14">
        <v>18</v>
      </c>
      <c r="C22" s="15">
        <v>32</v>
      </c>
    </row>
    <row r="23" spans="1:3" ht="15.75" customHeight="1">
      <c r="A23" s="16" t="s">
        <v>25</v>
      </c>
      <c r="B23" s="17">
        <v>32</v>
      </c>
      <c r="C23" s="18">
        <v>31</v>
      </c>
    </row>
    <row r="24" spans="1:3" ht="15.75" customHeight="1">
      <c r="A24" s="8" t="s">
        <v>24</v>
      </c>
      <c r="B24" s="14">
        <v>30</v>
      </c>
      <c r="C24" s="15">
        <v>28</v>
      </c>
    </row>
    <row r="25" spans="1:3" ht="15.75" customHeight="1">
      <c r="A25" s="16" t="s">
        <v>26</v>
      </c>
      <c r="B25" s="17">
        <v>37</v>
      </c>
      <c r="C25" s="18">
        <v>16</v>
      </c>
    </row>
    <row r="26" spans="1:3" ht="15.75" customHeight="1">
      <c r="A26" s="26" t="s">
        <v>18</v>
      </c>
      <c r="B26" s="46">
        <v>169</v>
      </c>
      <c r="C26" s="47">
        <v>183</v>
      </c>
    </row>
    <row r="27" spans="1:3" ht="15.75" customHeight="1">
      <c r="A27" s="19" t="s">
        <v>12</v>
      </c>
      <c r="B27" s="20">
        <f>SUM(B15:B26)</f>
        <v>2533</v>
      </c>
      <c r="C27" s="21">
        <f>SUM(C15:C26)</f>
        <v>2486</v>
      </c>
    </row>
    <row r="28" ht="12.75">
      <c r="A28" s="3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21.421875" style="3" customWidth="1"/>
    <col min="2" max="2" width="57.8515625" style="3" customWidth="1"/>
    <col min="3" max="16384" width="9.140625" style="3" customWidth="1"/>
  </cols>
  <sheetData>
    <row r="1" ht="18">
      <c r="A1" s="33" t="s">
        <v>38</v>
      </c>
    </row>
    <row r="2" ht="12.75">
      <c r="A2" s="37"/>
    </row>
    <row r="3" spans="1:15" ht="15" customHeight="1">
      <c r="A3" s="77" t="s">
        <v>78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</row>
    <row r="4" spans="1:2" ht="30" customHeight="1">
      <c r="A4" s="44" t="s">
        <v>36</v>
      </c>
      <c r="B4" s="53" t="s">
        <v>37</v>
      </c>
    </row>
    <row r="5" spans="1:2" ht="15" customHeight="1">
      <c r="A5" s="55" t="s">
        <v>56</v>
      </c>
      <c r="B5" s="54">
        <v>47</v>
      </c>
    </row>
    <row r="6" spans="1:2" ht="12.75">
      <c r="A6" s="56" t="s">
        <v>77</v>
      </c>
      <c r="B6" s="57">
        <v>44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2016-10-24T08:39:21Z</cp:lastPrinted>
  <dcterms:created xsi:type="dcterms:W3CDTF">2014-09-08T15:49:47Z</dcterms:created>
  <dcterms:modified xsi:type="dcterms:W3CDTF">2016-10-27T06:28:05Z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