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4355" windowHeight="7560" tabRatio="910" activeTab="2"/>
  </bookViews>
  <sheets>
    <sheet name="Contents" sheetId="1" r:id="rId1"/>
    <sheet name="Complaints Received" sheetId="2" r:id="rId2"/>
    <sheet name="Complaints - District and Area" sheetId="3" r:id="rId3"/>
    <sheet name="Allegations Received" sheetId="4" r:id="rId4"/>
    <sheet name="OMC" sheetId="5" r:id="rId5"/>
  </sheets>
  <definedNames/>
  <calcPr fullCalcOnLoad="1"/>
</workbook>
</file>

<file path=xl/sharedStrings.xml><?xml version="1.0" encoding="utf-8"?>
<sst xmlns="http://schemas.openxmlformats.org/spreadsheetml/2006/main" count="112" uniqueCount="79">
  <si>
    <t>Table 2:</t>
  </si>
  <si>
    <t>Table 1:</t>
  </si>
  <si>
    <t>Table 3:</t>
  </si>
  <si>
    <t>Table 4:</t>
  </si>
  <si>
    <t>Table 5:</t>
  </si>
  <si>
    <t>Complaints Received</t>
  </si>
  <si>
    <t>Allegations Received</t>
  </si>
  <si>
    <t>List of Tables</t>
  </si>
  <si>
    <t>2011/12</t>
  </si>
  <si>
    <t>2012/13</t>
  </si>
  <si>
    <t>2013/14</t>
  </si>
  <si>
    <t>2014/15</t>
  </si>
  <si>
    <t>Total</t>
  </si>
  <si>
    <t>Arrest</t>
  </si>
  <si>
    <t>Search</t>
  </si>
  <si>
    <t>Police Enquiries (no investigation)</t>
  </si>
  <si>
    <t>Historic Investigation</t>
  </si>
  <si>
    <t>Parade/Demonstration</t>
  </si>
  <si>
    <t>Other</t>
  </si>
  <si>
    <t>Unknown</t>
  </si>
  <si>
    <t>Failure in Duty</t>
  </si>
  <si>
    <t>Oppressive Behaviour</t>
  </si>
  <si>
    <t>Incivility</t>
  </si>
  <si>
    <t>Mishandling of Property</t>
  </si>
  <si>
    <t>Malpractice</t>
  </si>
  <si>
    <t>Discriminatory Behaviour</t>
  </si>
  <si>
    <t>Section 55 Referral</t>
  </si>
  <si>
    <t>Traffic</t>
  </si>
  <si>
    <t>Unknown / Other Organisation</t>
  </si>
  <si>
    <t>Criminal Investigation</t>
  </si>
  <si>
    <t>Quarter 1 (April to June)</t>
  </si>
  <si>
    <t>Quarter 2 (July to September)</t>
  </si>
  <si>
    <t>Quarter 3 (October to December)</t>
  </si>
  <si>
    <t>Quarter 4 (January to March)</t>
  </si>
  <si>
    <t>Geographical Breakdown for Complaints</t>
  </si>
  <si>
    <t>Traffic Related Incident</t>
  </si>
  <si>
    <t>Twelve month period ending</t>
  </si>
  <si>
    <t>Number of officers with three or more complaints that were formally investigated or dealt with Local/Informal Resolution</t>
  </si>
  <si>
    <t>Officers with multiple complaints</t>
  </si>
  <si>
    <t>2015/16</t>
  </si>
  <si>
    <t>North</t>
  </si>
  <si>
    <t>South</t>
  </si>
  <si>
    <t>Belfast City</t>
  </si>
  <si>
    <t>A - Belfast City</t>
  </si>
  <si>
    <t>B - Lisburn &amp; Castlereagh City</t>
  </si>
  <si>
    <t>E - Armagh City, Banbridge &amp; Craigavon</t>
  </si>
  <si>
    <t>F - Mid Ulster</t>
  </si>
  <si>
    <t>G - Fermanagh &amp; Omagh</t>
  </si>
  <si>
    <t>Sub-total</t>
  </si>
  <si>
    <t>H - Derry City &amp; Strabane</t>
  </si>
  <si>
    <t>K - Mid &amp; East Antrim</t>
  </si>
  <si>
    <t>L - Antrim &amp; Newtownabbey</t>
  </si>
  <si>
    <t>Area</t>
  </si>
  <si>
    <t>District</t>
  </si>
  <si>
    <t>Domestic Incident</t>
  </si>
  <si>
    <t>Unlawful/Unnecessary Arrest/Detention</t>
  </si>
  <si>
    <t>C - Ards &amp; North Down</t>
  </si>
  <si>
    <r>
      <rPr>
        <b/>
        <sz val="10"/>
        <color indexed="56"/>
        <rFont val="Arial"/>
        <family val="2"/>
      </rPr>
      <t>Table 6:</t>
    </r>
    <r>
      <rPr>
        <sz val="10"/>
        <color indexed="12"/>
        <rFont val="Arial"/>
        <family val="2"/>
      </rPr>
      <t xml:space="preserve">  </t>
    </r>
  </si>
  <si>
    <t>Number of complaints received by the Police Ombudsman's Office, 2011/12 to 2016/17</t>
  </si>
  <si>
    <t>Number of allegations received by the Police Ombudsman's Office, 2011/12 to 2016/17</t>
  </si>
  <si>
    <t>Officers with multiple complaints, twelve month period ending June 2016</t>
  </si>
  <si>
    <t>−</t>
  </si>
  <si>
    <t>Table 1: Number of complaints received by the Police Ombudsman's Office, 2011/12 to 2016/17</t>
  </si>
  <si>
    <t>Northern Ireland</t>
  </si>
  <si>
    <t>2016/17</t>
  </si>
  <si>
    <t>Table 4: Number of allegations received by the Police Ombudsman's Office, 2011/12 to 2016/17</t>
  </si>
  <si>
    <t>Table 6: Officers with three or more complaints that were formally investigated or dealt with by Informal/Local Resolution, Twelve month period ending June 2016</t>
  </si>
  <si>
    <t>June 2016</t>
  </si>
  <si>
    <t>Note: % Decrease only reported when base numbers are greater than 50</t>
  </si>
  <si>
    <t>J - Causeway Coast &amp; Glens</t>
  </si>
  <si>
    <t>D - Newry, Mourne &amp; Down</t>
  </si>
  <si>
    <t>April to June 2015</t>
  </si>
  <si>
    <t>April to June 2016</t>
  </si>
  <si>
    <t>Comparison in the main factor of complaints received between April to June 2015 and April to June 2016</t>
  </si>
  <si>
    <t>Comparison in the number of complaints received between April to June 2015 and April to June 2016 by police area and district</t>
  </si>
  <si>
    <t>Comparison in the types of allegations received between April to June 2015 and April to June 2016</t>
  </si>
  <si>
    <t>Table 2: Comparison in the main factor of complaints received between April to June 2015 and April to June 2016</t>
  </si>
  <si>
    <t>Table 3: Comparison in the number of complaints received between April to June 2015 and April to June 2016 by police area and district</t>
  </si>
  <si>
    <t>Table 5: Comparison in the types of allegations received between April to June 2015 and April to June 2016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</si>
</sst>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9]dd\ mmmm\ yyyy"/>
    <numFmt numFmtId="167" formatCode="###0"/>
    <numFmt numFmtId="168" formatCode="0_ ;[Red]\-0\ 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2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1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rgb="FF007576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007576"/>
      <name val="Arial"/>
      <family val="2"/>
    </font>
    <font>
      <b/>
      <sz val="10"/>
      <color rgb="FF0C2577"/>
      <name val="Arial"/>
      <family val="2"/>
    </font>
    <font>
      <b/>
      <sz val="10"/>
      <color rgb="FF002060"/>
      <name val="Arial"/>
      <family val="2"/>
    </font>
    <font>
      <b/>
      <sz val="10"/>
      <color rgb="FF077676"/>
      <name val="Arial"/>
      <family val="2"/>
    </font>
    <font>
      <sz val="10"/>
      <color theme="10"/>
      <name val="Arial"/>
      <family val="2"/>
    </font>
    <font>
      <sz val="10"/>
      <color rgb="FFFFFFFF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57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165" fontId="51" fillId="0" borderId="0" xfId="42" applyNumberFormat="1" applyFont="1" applyAlignment="1">
      <alignment horizontal="center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vertical="center"/>
    </xf>
    <xf numFmtId="165" fontId="52" fillId="33" borderId="10" xfId="42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3" fontId="51" fillId="0" borderId="11" xfId="42" applyNumberFormat="1" applyFont="1" applyBorder="1" applyAlignment="1">
      <alignment horizontal="center" vertical="center"/>
    </xf>
    <xf numFmtId="0" fontId="51" fillId="34" borderId="11" xfId="0" applyFont="1" applyFill="1" applyBorder="1" applyAlignment="1">
      <alignment vertical="center"/>
    </xf>
    <xf numFmtId="3" fontId="51" fillId="34" borderId="11" xfId="42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3" fontId="51" fillId="0" borderId="10" xfId="42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3" fontId="51" fillId="34" borderId="12" xfId="0" applyNumberFormat="1" applyFont="1" applyFill="1" applyBorder="1" applyAlignment="1">
      <alignment horizontal="center" vertical="center"/>
    </xf>
    <xf numFmtId="3" fontId="51" fillId="34" borderId="11" xfId="0" applyNumberFormat="1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vertical="center"/>
    </xf>
    <xf numFmtId="3" fontId="51" fillId="35" borderId="12" xfId="0" applyNumberFormat="1" applyFont="1" applyFill="1" applyBorder="1" applyAlignment="1">
      <alignment horizontal="center" vertical="center"/>
    </xf>
    <xf numFmtId="3" fontId="51" fillId="35" borderId="11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3" fontId="51" fillId="0" borderId="13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4" xfId="0" applyFont="1" applyBorder="1" applyAlignment="1">
      <alignment vertical="center"/>
    </xf>
    <xf numFmtId="3" fontId="51" fillId="0" borderId="14" xfId="42" applyNumberFormat="1" applyFont="1" applyBorder="1" applyAlignment="1">
      <alignment horizontal="center" vertical="center"/>
    </xf>
    <xf numFmtId="0" fontId="51" fillId="34" borderId="15" xfId="0" applyFont="1" applyFill="1" applyBorder="1" applyAlignment="1">
      <alignment vertical="center"/>
    </xf>
    <xf numFmtId="3" fontId="51" fillId="34" borderId="15" xfId="42" applyNumberFormat="1" applyFont="1" applyFill="1" applyBorder="1" applyAlignment="1">
      <alignment horizontal="center" vertical="center"/>
    </xf>
    <xf numFmtId="165" fontId="52" fillId="33" borderId="10" xfId="42" applyNumberFormat="1" applyFont="1" applyFill="1" applyBorder="1" applyAlignment="1" quotePrefix="1">
      <alignment horizontal="center" vertical="center"/>
    </xf>
    <xf numFmtId="3" fontId="51" fillId="0" borderId="16" xfId="0" applyNumberFormat="1" applyFont="1" applyFill="1" applyBorder="1" applyAlignment="1">
      <alignment horizontal="center" vertical="center"/>
    </xf>
    <xf numFmtId="3" fontId="51" fillId="0" borderId="14" xfId="0" applyNumberFormat="1" applyFont="1" applyFill="1" applyBorder="1" applyAlignment="1">
      <alignment horizontal="center" vertical="center"/>
    </xf>
    <xf numFmtId="3" fontId="51" fillId="0" borderId="12" xfId="0" applyNumberFormat="1" applyFont="1" applyFill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65" fontId="54" fillId="0" borderId="0" xfId="42" applyNumberFormat="1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53" applyFont="1" applyAlignment="1" applyProtection="1">
      <alignment/>
      <protection/>
    </xf>
    <xf numFmtId="0" fontId="58" fillId="0" borderId="0" xfId="53" applyFont="1" applyAlignment="1" applyProtection="1">
      <alignment/>
      <protection/>
    </xf>
    <xf numFmtId="0" fontId="59" fillId="0" borderId="0" xfId="53" applyFont="1" applyAlignment="1" applyProtection="1">
      <alignment/>
      <protection/>
    </xf>
    <xf numFmtId="0" fontId="60" fillId="0" borderId="0" xfId="53" applyFont="1" applyAlignment="1" applyProtection="1">
      <alignment/>
      <protection/>
    </xf>
    <xf numFmtId="0" fontId="52" fillId="33" borderId="10" xfId="57" applyFont="1" applyFill="1" applyBorder="1" applyAlignment="1">
      <alignment horizontal="left" vertical="center" wrapText="1"/>
      <protection/>
    </xf>
    <xf numFmtId="3" fontId="52" fillId="33" borderId="10" xfId="57" applyNumberFormat="1" applyFont="1" applyFill="1" applyBorder="1" applyAlignment="1">
      <alignment horizontal="center" vertical="center"/>
      <protection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horizontal="center" wrapText="1"/>
    </xf>
    <xf numFmtId="3" fontId="62" fillId="34" borderId="11" xfId="42" applyNumberFormat="1" applyFont="1" applyFill="1" applyBorder="1" applyAlignment="1">
      <alignment horizontal="center" vertical="center"/>
    </xf>
    <xf numFmtId="3" fontId="51" fillId="35" borderId="11" xfId="42" applyNumberFormat="1" applyFont="1" applyFill="1" applyBorder="1" applyAlignment="1">
      <alignment horizontal="center" vertical="center"/>
    </xf>
    <xf numFmtId="3" fontId="51" fillId="34" borderId="17" xfId="0" applyNumberFormat="1" applyFont="1" applyFill="1" applyBorder="1" applyAlignment="1">
      <alignment horizontal="center" vertical="center"/>
    </xf>
    <xf numFmtId="3" fontId="51" fillId="34" borderId="15" xfId="0" applyNumberFormat="1" applyFont="1" applyFill="1" applyBorder="1" applyAlignment="1">
      <alignment horizontal="center" vertical="center"/>
    </xf>
    <xf numFmtId="17" fontId="51" fillId="35" borderId="10" xfId="0" applyNumberFormat="1" applyFont="1" applyFill="1" applyBorder="1" applyAlignment="1" quotePrefix="1">
      <alignment wrapText="1"/>
    </xf>
    <xf numFmtId="0" fontId="51" fillId="35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wrapText="1"/>
    </xf>
    <xf numFmtId="3" fontId="2" fillId="34" borderId="10" xfId="57" applyNumberFormat="1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wrapText="1"/>
    </xf>
    <xf numFmtId="3" fontId="2" fillId="0" borderId="10" xfId="57" applyNumberFormat="1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 wrapText="1"/>
    </xf>
    <xf numFmtId="0" fontId="51" fillId="35" borderId="14" xfId="0" applyFont="1" applyFill="1" applyBorder="1" applyAlignment="1">
      <alignment wrapText="1"/>
    </xf>
    <xf numFmtId="0" fontId="51" fillId="35" borderId="11" xfId="0" applyFont="1" applyFill="1" applyBorder="1" applyAlignment="1">
      <alignment wrapText="1"/>
    </xf>
    <xf numFmtId="0" fontId="0" fillId="0" borderId="14" xfId="0" applyBorder="1" applyAlignment="1">
      <alignment/>
    </xf>
    <xf numFmtId="0" fontId="50" fillId="35" borderId="15" xfId="0" applyFont="1" applyFill="1" applyBorder="1" applyAlignment="1">
      <alignment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ea break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showGridLines="0" zoomScalePageLayoutView="0" workbookViewId="0" topLeftCell="A1">
      <selection activeCell="B16" sqref="B16"/>
    </sheetView>
  </sheetViews>
  <sheetFormatPr defaultColWidth="9.140625" defaultRowHeight="15.75" customHeight="1"/>
  <cols>
    <col min="1" max="1" width="8.00390625" style="3" customWidth="1"/>
    <col min="2" max="16384" width="9.140625" style="3" customWidth="1"/>
  </cols>
  <sheetData>
    <row r="1" ht="15.75" customHeight="1">
      <c r="A1" s="33" t="s">
        <v>7</v>
      </c>
    </row>
    <row r="3" ht="15.75" customHeight="1">
      <c r="A3" s="37" t="s">
        <v>5</v>
      </c>
    </row>
    <row r="4" spans="1:2" ht="15.75" customHeight="1">
      <c r="A4" s="38" t="s">
        <v>1</v>
      </c>
      <c r="B4" s="3" t="s">
        <v>58</v>
      </c>
    </row>
    <row r="6" spans="1:2" ht="15.75" customHeight="1">
      <c r="A6" s="38" t="s">
        <v>0</v>
      </c>
      <c r="B6" s="3" t="s">
        <v>73</v>
      </c>
    </row>
    <row r="8" spans="1:2" ht="15.75" customHeight="1">
      <c r="A8" s="39" t="s">
        <v>2</v>
      </c>
      <c r="B8" s="3" t="s">
        <v>74</v>
      </c>
    </row>
    <row r="10" ht="15.75" customHeight="1">
      <c r="A10" s="37" t="s">
        <v>6</v>
      </c>
    </row>
    <row r="11" spans="1:2" ht="15.75" customHeight="1">
      <c r="A11" s="38" t="s">
        <v>3</v>
      </c>
      <c r="B11" s="3" t="s">
        <v>59</v>
      </c>
    </row>
    <row r="13" spans="1:2" ht="15.75" customHeight="1">
      <c r="A13" s="38" t="s">
        <v>4</v>
      </c>
      <c r="B13" s="3" t="s">
        <v>75</v>
      </c>
    </row>
    <row r="14" ht="15.75" customHeight="1">
      <c r="A14" s="38"/>
    </row>
    <row r="15" ht="15.75" customHeight="1">
      <c r="A15" s="40" t="s">
        <v>38</v>
      </c>
    </row>
    <row r="16" spans="1:2" ht="15.75" customHeight="1">
      <c r="A16" s="41" t="s">
        <v>57</v>
      </c>
      <c r="B16" s="3" t="s">
        <v>60</v>
      </c>
    </row>
  </sheetData>
  <sheetProtection/>
  <hyperlinks>
    <hyperlink ref="A4" location="'Complaints Received'!A3" display="Table 1:"/>
    <hyperlink ref="A6" location="'Complaints Received'!A13" display="Table 2:"/>
    <hyperlink ref="A11" location="'Allegations Received'!A3" display="Table 3:"/>
    <hyperlink ref="A13" location="'Allegations Received'!A13" display="Table 4:"/>
    <hyperlink ref="A8" location="'Complaints - Area Breakdown'!A1" display="Table 3:"/>
    <hyperlink ref="A16" location="OMC!A1" display="Table 7: Officers with multiple complaints, July 2013 to June 2014 April 2014 to March 2015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selection activeCell="E33" sqref="E33"/>
    </sheetView>
  </sheetViews>
  <sheetFormatPr defaultColWidth="9.140625" defaultRowHeight="15"/>
  <cols>
    <col min="1" max="1" width="35.28125" style="35" customWidth="1"/>
    <col min="2" max="7" width="14.28125" style="34" customWidth="1"/>
    <col min="8" max="16384" width="9.140625" style="35" customWidth="1"/>
  </cols>
  <sheetData>
    <row r="1" ht="21" customHeight="1">
      <c r="A1" s="33" t="s">
        <v>5</v>
      </c>
    </row>
    <row r="3" spans="1:7" s="3" customFormat="1" ht="18" customHeight="1">
      <c r="A3" s="1" t="s">
        <v>62</v>
      </c>
      <c r="B3" s="2"/>
      <c r="C3" s="2"/>
      <c r="D3" s="2"/>
      <c r="E3" s="2"/>
      <c r="F3" s="2"/>
      <c r="G3" s="2"/>
    </row>
    <row r="4" spans="1:7" s="3" customFormat="1" ht="30" customHeight="1">
      <c r="A4" s="4"/>
      <c r="B4" s="5" t="s">
        <v>8</v>
      </c>
      <c r="C4" s="5" t="s">
        <v>9</v>
      </c>
      <c r="D4" s="5" t="s">
        <v>10</v>
      </c>
      <c r="E4" s="5" t="s">
        <v>11</v>
      </c>
      <c r="F4" s="28" t="s">
        <v>39</v>
      </c>
      <c r="G4" s="28" t="s">
        <v>64</v>
      </c>
    </row>
    <row r="5" spans="1:7" s="3" customFormat="1" ht="18" customHeight="1">
      <c r="A5" s="6" t="s">
        <v>30</v>
      </c>
      <c r="B5" s="7">
        <v>813</v>
      </c>
      <c r="C5" s="7">
        <v>774</v>
      </c>
      <c r="D5" s="7">
        <v>907</v>
      </c>
      <c r="E5" s="7">
        <v>987</v>
      </c>
      <c r="F5" s="7">
        <v>764</v>
      </c>
      <c r="G5" s="7">
        <v>766</v>
      </c>
    </row>
    <row r="6" spans="1:7" s="3" customFormat="1" ht="18" customHeight="1">
      <c r="A6" s="8" t="s">
        <v>31</v>
      </c>
      <c r="B6" s="9">
        <v>902</v>
      </c>
      <c r="C6" s="9">
        <v>832</v>
      </c>
      <c r="D6" s="9">
        <v>1020</v>
      </c>
      <c r="E6" s="9">
        <v>862</v>
      </c>
      <c r="F6" s="9">
        <v>830</v>
      </c>
      <c r="G6" s="46" t="s">
        <v>61</v>
      </c>
    </row>
    <row r="7" spans="1:7" s="3" customFormat="1" ht="18" customHeight="1">
      <c r="A7" s="6" t="s">
        <v>32</v>
      </c>
      <c r="B7" s="7">
        <v>777</v>
      </c>
      <c r="C7" s="7">
        <v>795</v>
      </c>
      <c r="D7" s="7">
        <v>916</v>
      </c>
      <c r="E7" s="7">
        <v>791</v>
      </c>
      <c r="F7" s="7">
        <v>716</v>
      </c>
      <c r="G7" s="7" t="s">
        <v>61</v>
      </c>
    </row>
    <row r="8" spans="1:7" s="3" customFormat="1" ht="18" customHeight="1">
      <c r="A8" s="8" t="s">
        <v>33</v>
      </c>
      <c r="B8" s="9">
        <v>852</v>
      </c>
      <c r="C8" s="9">
        <v>871</v>
      </c>
      <c r="D8" s="9">
        <v>896</v>
      </c>
      <c r="E8" s="9">
        <v>729</v>
      </c>
      <c r="F8" s="9">
        <v>708</v>
      </c>
      <c r="G8" s="9" t="s">
        <v>61</v>
      </c>
    </row>
    <row r="9" spans="1:7" s="3" customFormat="1" ht="18" customHeight="1">
      <c r="A9" s="10" t="s">
        <v>12</v>
      </c>
      <c r="B9" s="11">
        <f aca="true" t="shared" si="0" ref="B9:G9">SUM(B5:B8)</f>
        <v>3344</v>
      </c>
      <c r="C9" s="11">
        <f t="shared" si="0"/>
        <v>3272</v>
      </c>
      <c r="D9" s="11">
        <f t="shared" si="0"/>
        <v>3739</v>
      </c>
      <c r="E9" s="11">
        <f t="shared" si="0"/>
        <v>3369</v>
      </c>
      <c r="F9" s="11">
        <f t="shared" si="0"/>
        <v>3018</v>
      </c>
      <c r="G9" s="11">
        <f t="shared" si="0"/>
        <v>766</v>
      </c>
    </row>
    <row r="10" spans="2:7" s="3" customFormat="1" ht="18" customHeight="1">
      <c r="B10" s="2"/>
      <c r="C10" s="2"/>
      <c r="D10" s="2"/>
      <c r="E10" s="2"/>
      <c r="F10" s="2"/>
      <c r="G10" s="2"/>
    </row>
    <row r="11" spans="2:7" s="3" customFormat="1" ht="18" customHeight="1">
      <c r="B11" s="2"/>
      <c r="C11" s="2"/>
      <c r="D11" s="2"/>
      <c r="E11" s="2"/>
      <c r="F11" s="2"/>
      <c r="G11" s="2"/>
    </row>
    <row r="12" spans="2:7" s="3" customFormat="1" ht="18" customHeight="1">
      <c r="B12" s="2"/>
      <c r="C12" s="2"/>
      <c r="D12" s="2"/>
      <c r="E12" s="2"/>
      <c r="F12" s="2"/>
      <c r="G12" s="2"/>
    </row>
    <row r="13" spans="1:7" s="3" customFormat="1" ht="18" customHeight="1">
      <c r="A13" s="1" t="s">
        <v>76</v>
      </c>
      <c r="B13" s="2"/>
      <c r="C13" s="2"/>
      <c r="D13" s="2"/>
      <c r="E13" s="2"/>
      <c r="F13" s="2"/>
      <c r="G13" s="2"/>
    </row>
    <row r="14" spans="1:4" s="3" customFormat="1" ht="30" customHeight="1">
      <c r="A14" s="12"/>
      <c r="B14" s="13" t="s">
        <v>71</v>
      </c>
      <c r="C14" s="13" t="s">
        <v>72</v>
      </c>
      <c r="D14" s="2"/>
    </row>
    <row r="15" spans="1:4" s="3" customFormat="1" ht="15.75" customHeight="1">
      <c r="A15" s="24" t="s">
        <v>29</v>
      </c>
      <c r="B15" s="29">
        <v>176</v>
      </c>
      <c r="C15" s="30">
        <v>231</v>
      </c>
      <c r="D15" s="2"/>
    </row>
    <row r="16" spans="1:4" s="3" customFormat="1" ht="15.75" customHeight="1">
      <c r="A16" s="8" t="s">
        <v>13</v>
      </c>
      <c r="B16" s="14">
        <v>145</v>
      </c>
      <c r="C16" s="15">
        <v>130</v>
      </c>
      <c r="D16" s="2"/>
    </row>
    <row r="17" spans="1:4" s="3" customFormat="1" ht="15.75" customHeight="1">
      <c r="A17" s="16" t="s">
        <v>14</v>
      </c>
      <c r="B17" s="17">
        <v>67</v>
      </c>
      <c r="C17" s="18">
        <v>64</v>
      </c>
      <c r="D17" s="2"/>
    </row>
    <row r="18" spans="1:4" s="3" customFormat="1" ht="15.75" customHeight="1">
      <c r="A18" s="8" t="s">
        <v>35</v>
      </c>
      <c r="B18" s="14">
        <v>60</v>
      </c>
      <c r="C18" s="15">
        <v>61</v>
      </c>
      <c r="D18" s="2"/>
    </row>
    <row r="19" spans="1:4" s="3" customFormat="1" ht="15.75" customHeight="1">
      <c r="A19" s="16" t="s">
        <v>54</v>
      </c>
      <c r="B19" s="17">
        <v>43</v>
      </c>
      <c r="C19" s="18">
        <v>54</v>
      </c>
      <c r="D19" s="2"/>
    </row>
    <row r="20" spans="1:4" s="3" customFormat="1" ht="15.75" customHeight="1">
      <c r="A20" s="8" t="s">
        <v>15</v>
      </c>
      <c r="B20" s="14">
        <v>19</v>
      </c>
      <c r="C20" s="15">
        <v>27</v>
      </c>
      <c r="D20" s="2"/>
    </row>
    <row r="21" spans="1:4" s="3" customFormat="1" ht="15.75" customHeight="1">
      <c r="A21" s="16" t="s">
        <v>16</v>
      </c>
      <c r="B21" s="17">
        <v>26</v>
      </c>
      <c r="C21" s="18">
        <v>16</v>
      </c>
      <c r="D21" s="2"/>
    </row>
    <row r="22" spans="1:4" s="3" customFormat="1" ht="15.75" customHeight="1">
      <c r="A22" s="8" t="s">
        <v>17</v>
      </c>
      <c r="B22" s="14">
        <v>4</v>
      </c>
      <c r="C22" s="15">
        <v>12</v>
      </c>
      <c r="D22" s="2"/>
    </row>
    <row r="23" spans="1:4" s="3" customFormat="1" ht="15.75" customHeight="1">
      <c r="A23" s="6" t="s">
        <v>18</v>
      </c>
      <c r="B23" s="31">
        <v>196</v>
      </c>
      <c r="C23" s="32">
        <v>138</v>
      </c>
      <c r="D23" s="2"/>
    </row>
    <row r="24" spans="1:4" s="3" customFormat="1" ht="15.75" customHeight="1">
      <c r="A24" s="8" t="s">
        <v>19</v>
      </c>
      <c r="B24" s="14">
        <v>28</v>
      </c>
      <c r="C24" s="15">
        <v>33</v>
      </c>
      <c r="D24" s="2"/>
    </row>
    <row r="25" spans="1:4" s="3" customFormat="1" ht="15.75" customHeight="1">
      <c r="A25" s="19" t="s">
        <v>12</v>
      </c>
      <c r="B25" s="20">
        <f>SUM(B15:B24)</f>
        <v>764</v>
      </c>
      <c r="C25" s="21">
        <f>SUM(C15:C24)</f>
        <v>766</v>
      </c>
      <c r="D25" s="2"/>
    </row>
    <row r="26" spans="1:7" s="3" customFormat="1" ht="12.75">
      <c r="A26" s="3" t="s">
        <v>68</v>
      </c>
      <c r="B26" s="2"/>
      <c r="C26" s="2"/>
      <c r="D26" s="2"/>
      <c r="E26" s="2"/>
      <c r="F26" s="2"/>
      <c r="G26" s="2"/>
    </row>
    <row r="27" spans="2:7" s="3" customFormat="1" ht="12.75">
      <c r="B27" s="2"/>
      <c r="C27" s="2"/>
      <c r="D27" s="2"/>
      <c r="E27" s="2"/>
      <c r="F27" s="2"/>
      <c r="G27" s="2"/>
    </row>
    <row r="33" ht="14.25">
      <c r="A33" s="3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zoomScalePageLayoutView="0" workbookViewId="0" topLeftCell="A1">
      <selection activeCell="B49" sqref="B49"/>
    </sheetView>
  </sheetViews>
  <sheetFormatPr defaultColWidth="9.140625" defaultRowHeight="15"/>
  <cols>
    <col min="1" max="1" width="26.140625" style="3" customWidth="1"/>
    <col min="2" max="2" width="34.140625" style="3" customWidth="1"/>
    <col min="3" max="4" width="17.140625" style="23" customWidth="1"/>
    <col min="5" max="5" width="16.7109375" style="23" customWidth="1"/>
    <col min="6" max="6" width="17.28125" style="3" customWidth="1"/>
    <col min="7" max="16384" width="9.140625" style="3" customWidth="1"/>
  </cols>
  <sheetData>
    <row r="1" ht="18">
      <c r="A1" s="33" t="s">
        <v>34</v>
      </c>
    </row>
    <row r="3" ht="12.75">
      <c r="A3" s="22" t="s">
        <v>77</v>
      </c>
    </row>
    <row r="4" spans="1:5" ht="30" customHeight="1">
      <c r="A4" s="42" t="s">
        <v>52</v>
      </c>
      <c r="B4" s="42" t="s">
        <v>53</v>
      </c>
      <c r="C4" s="13" t="s">
        <v>71</v>
      </c>
      <c r="D4" s="13" t="s">
        <v>72</v>
      </c>
      <c r="E4" s="3"/>
    </row>
    <row r="5" spans="1:5" ht="12.75">
      <c r="A5" s="52" t="s">
        <v>42</v>
      </c>
      <c r="B5" s="53" t="s">
        <v>43</v>
      </c>
      <c r="C5" s="54">
        <v>223</v>
      </c>
      <c r="D5" s="54">
        <v>202</v>
      </c>
      <c r="E5" s="3"/>
    </row>
    <row r="6" spans="1:5" ht="13.5" customHeight="1">
      <c r="A6" s="58"/>
      <c r="B6" s="55" t="s">
        <v>44</v>
      </c>
      <c r="C6" s="56">
        <v>28</v>
      </c>
      <c r="D6" s="56">
        <v>29</v>
      </c>
      <c r="E6" s="3"/>
    </row>
    <row r="7" spans="1:5" ht="13.5" customHeight="1">
      <c r="A7" s="59"/>
      <c r="B7" s="53" t="s">
        <v>56</v>
      </c>
      <c r="C7" s="54">
        <v>49</v>
      </c>
      <c r="D7" s="54">
        <v>48</v>
      </c>
      <c r="E7" s="3"/>
    </row>
    <row r="8" spans="1:5" ht="13.5" customHeight="1">
      <c r="A8" s="59"/>
      <c r="B8" s="55" t="s">
        <v>70</v>
      </c>
      <c r="C8" s="56">
        <v>45</v>
      </c>
      <c r="D8" s="56">
        <v>44</v>
      </c>
      <c r="E8" s="3"/>
    </row>
    <row r="9" spans="1:5" ht="13.5" customHeight="1">
      <c r="A9" s="59"/>
      <c r="B9" s="53" t="s">
        <v>45</v>
      </c>
      <c r="C9" s="54">
        <v>65</v>
      </c>
      <c r="D9" s="54">
        <v>58</v>
      </c>
      <c r="E9" s="3"/>
    </row>
    <row r="10" spans="1:5" ht="13.5" customHeight="1">
      <c r="A10" s="59"/>
      <c r="B10" s="55" t="s">
        <v>46</v>
      </c>
      <c r="C10" s="56">
        <v>24</v>
      </c>
      <c r="D10" s="56">
        <v>33</v>
      </c>
      <c r="E10" s="3"/>
    </row>
    <row r="11" spans="1:5" ht="13.5" customHeight="1">
      <c r="A11" s="59"/>
      <c r="B11" s="53" t="s">
        <v>47</v>
      </c>
      <c r="C11" s="54">
        <v>32</v>
      </c>
      <c r="D11" s="54">
        <v>31</v>
      </c>
      <c r="E11" s="3"/>
    </row>
    <row r="12" spans="1:5" ht="13.5" customHeight="1">
      <c r="A12" s="61" t="s">
        <v>41</v>
      </c>
      <c r="B12" s="57" t="s">
        <v>48</v>
      </c>
      <c r="C12" s="43">
        <f>SUM(C6:C11)</f>
        <v>243</v>
      </c>
      <c r="D12" s="43">
        <f>SUM(D6:D11)</f>
        <v>243</v>
      </c>
      <c r="E12" s="3"/>
    </row>
    <row r="13" spans="1:5" ht="15">
      <c r="A13" s="60"/>
      <c r="B13" s="55" t="s">
        <v>49</v>
      </c>
      <c r="C13" s="56">
        <v>54</v>
      </c>
      <c r="D13" s="56">
        <v>56</v>
      </c>
      <c r="E13" s="3"/>
    </row>
    <row r="14" spans="1:5" ht="12.75">
      <c r="A14" s="59"/>
      <c r="B14" s="53" t="s">
        <v>69</v>
      </c>
      <c r="C14" s="54">
        <v>65</v>
      </c>
      <c r="D14" s="54">
        <v>75</v>
      </c>
      <c r="E14" s="3"/>
    </row>
    <row r="15" spans="1:5" ht="12.75">
      <c r="A15" s="59"/>
      <c r="B15" s="55" t="s">
        <v>50</v>
      </c>
      <c r="C15" s="56">
        <v>41</v>
      </c>
      <c r="D15" s="56">
        <v>58</v>
      </c>
      <c r="E15" s="3"/>
    </row>
    <row r="16" spans="1:5" ht="12.75">
      <c r="A16" s="59"/>
      <c r="B16" s="53" t="s">
        <v>51</v>
      </c>
      <c r="C16" s="54">
        <v>41</v>
      </c>
      <c r="D16" s="54">
        <v>48</v>
      </c>
      <c r="E16" s="3"/>
    </row>
    <row r="17" spans="1:5" ht="12.75">
      <c r="A17" s="61" t="s">
        <v>40</v>
      </c>
      <c r="B17" s="57" t="s">
        <v>48</v>
      </c>
      <c r="C17" s="43">
        <f>SUM(C13:C16)</f>
        <v>201</v>
      </c>
      <c r="D17" s="43">
        <f>SUM(D13:D16)</f>
        <v>237</v>
      </c>
      <c r="E17" s="3"/>
    </row>
    <row r="18" spans="1:5" ht="12.75" customHeight="1">
      <c r="A18" s="55" t="s">
        <v>28</v>
      </c>
      <c r="B18" s="55" t="s">
        <v>28</v>
      </c>
      <c r="C18" s="56">
        <v>97</v>
      </c>
      <c r="D18" s="56">
        <v>84</v>
      </c>
      <c r="E18" s="3"/>
    </row>
    <row r="19" spans="1:5" ht="12.75">
      <c r="A19" s="42" t="s">
        <v>63</v>
      </c>
      <c r="B19" s="42" t="s">
        <v>63</v>
      </c>
      <c r="C19" s="43">
        <f>SUM(C5+C12+C17+C18)</f>
        <v>764</v>
      </c>
      <c r="D19" s="43">
        <f>SUM(D5+D12+D17+D18)</f>
        <v>766</v>
      </c>
      <c r="E19" s="3"/>
    </row>
    <row r="20" ht="12.75">
      <c r="A20" s="3" t="s">
        <v>68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PageLayoutView="0" workbookViewId="0" topLeftCell="A1">
      <selection activeCell="D10" sqref="D10"/>
    </sheetView>
  </sheetViews>
  <sheetFormatPr defaultColWidth="9.140625" defaultRowHeight="15"/>
  <cols>
    <col min="1" max="1" width="37.8515625" style="3" customWidth="1"/>
    <col min="2" max="3" width="14.28125" style="3" customWidth="1"/>
    <col min="4" max="7" width="12.00390625" style="3" customWidth="1"/>
    <col min="8" max="16384" width="9.140625" style="3" customWidth="1"/>
  </cols>
  <sheetData>
    <row r="1" ht="18">
      <c r="A1" s="33" t="s">
        <v>6</v>
      </c>
    </row>
    <row r="3" ht="18" customHeight="1">
      <c r="A3" s="22" t="s">
        <v>65</v>
      </c>
    </row>
    <row r="4" spans="1:7" ht="30" customHeight="1">
      <c r="A4" s="4"/>
      <c r="B4" s="5" t="s">
        <v>8</v>
      </c>
      <c r="C4" s="5" t="s">
        <v>9</v>
      </c>
      <c r="D4" s="5" t="s">
        <v>10</v>
      </c>
      <c r="E4" s="28" t="s">
        <v>11</v>
      </c>
      <c r="F4" s="28" t="s">
        <v>39</v>
      </c>
      <c r="G4" s="28" t="s">
        <v>64</v>
      </c>
    </row>
    <row r="5" spans="1:7" ht="18" customHeight="1">
      <c r="A5" s="24" t="s">
        <v>30</v>
      </c>
      <c r="B5" s="25">
        <v>1486</v>
      </c>
      <c r="C5" s="25">
        <v>1296</v>
      </c>
      <c r="D5" s="25">
        <v>1461</v>
      </c>
      <c r="E5" s="25">
        <v>1705</v>
      </c>
      <c r="F5" s="25">
        <v>1191</v>
      </c>
      <c r="G5" s="25">
        <v>1278</v>
      </c>
    </row>
    <row r="6" spans="1:7" ht="18" customHeight="1">
      <c r="A6" s="8" t="s">
        <v>31</v>
      </c>
      <c r="B6" s="9">
        <v>1634</v>
      </c>
      <c r="C6" s="9">
        <v>1333</v>
      </c>
      <c r="D6" s="9">
        <v>1710</v>
      </c>
      <c r="E6" s="9">
        <v>1416</v>
      </c>
      <c r="F6" s="9">
        <v>1342</v>
      </c>
      <c r="G6" s="9" t="s">
        <v>61</v>
      </c>
    </row>
    <row r="7" spans="1:7" ht="18" customHeight="1">
      <c r="A7" s="6" t="s">
        <v>32</v>
      </c>
      <c r="B7" s="7">
        <v>1407</v>
      </c>
      <c r="C7" s="7">
        <v>1300</v>
      </c>
      <c r="D7" s="7">
        <v>1432</v>
      </c>
      <c r="E7" s="7">
        <v>1311</v>
      </c>
      <c r="F7" s="47">
        <v>1196</v>
      </c>
      <c r="G7" s="47" t="s">
        <v>61</v>
      </c>
    </row>
    <row r="8" spans="1:7" ht="18" customHeight="1">
      <c r="A8" s="26" t="s">
        <v>33</v>
      </c>
      <c r="B8" s="27">
        <v>1480</v>
      </c>
      <c r="C8" s="27">
        <v>1356</v>
      </c>
      <c r="D8" s="27">
        <v>1574</v>
      </c>
      <c r="E8" s="27">
        <v>1198</v>
      </c>
      <c r="F8" s="9">
        <v>1134</v>
      </c>
      <c r="G8" s="9" t="s">
        <v>61</v>
      </c>
    </row>
    <row r="9" spans="1:7" ht="18" customHeight="1">
      <c r="A9" s="10" t="s">
        <v>12</v>
      </c>
      <c r="B9" s="11">
        <f aca="true" t="shared" si="0" ref="B9:G9">SUM(B5:B8)</f>
        <v>6007</v>
      </c>
      <c r="C9" s="11">
        <f t="shared" si="0"/>
        <v>5285</v>
      </c>
      <c r="D9" s="11">
        <f t="shared" si="0"/>
        <v>6177</v>
      </c>
      <c r="E9" s="11">
        <f t="shared" si="0"/>
        <v>5630</v>
      </c>
      <c r="F9" s="11">
        <f t="shared" si="0"/>
        <v>4863</v>
      </c>
      <c r="G9" s="11">
        <f t="shared" si="0"/>
        <v>1278</v>
      </c>
    </row>
    <row r="10" ht="18" customHeight="1"/>
    <row r="11" ht="18" customHeight="1"/>
    <row r="12" ht="18" customHeight="1"/>
    <row r="13" ht="18" customHeight="1">
      <c r="A13" s="22" t="s">
        <v>78</v>
      </c>
    </row>
    <row r="14" spans="1:3" ht="30" customHeight="1">
      <c r="A14" s="12"/>
      <c r="B14" s="13" t="s">
        <v>71</v>
      </c>
      <c r="C14" s="13" t="s">
        <v>72</v>
      </c>
    </row>
    <row r="15" spans="1:3" ht="15.75" customHeight="1">
      <c r="A15" s="16" t="s">
        <v>20</v>
      </c>
      <c r="B15" s="17">
        <v>456</v>
      </c>
      <c r="C15" s="18">
        <v>583</v>
      </c>
    </row>
    <row r="16" spans="1:3" ht="15.75" customHeight="1">
      <c r="A16" s="8" t="s">
        <v>21</v>
      </c>
      <c r="B16" s="14">
        <v>344</v>
      </c>
      <c r="C16" s="15">
        <v>305</v>
      </c>
    </row>
    <row r="17" spans="1:3" ht="15.75" customHeight="1">
      <c r="A17" s="16" t="s">
        <v>22</v>
      </c>
      <c r="B17" s="17">
        <v>102</v>
      </c>
      <c r="C17" s="18">
        <v>81</v>
      </c>
    </row>
    <row r="18" spans="1:3" ht="15.75" customHeight="1">
      <c r="A18" s="8" t="s">
        <v>14</v>
      </c>
      <c r="B18" s="14">
        <v>71</v>
      </c>
      <c r="C18" s="15">
        <v>74</v>
      </c>
    </row>
    <row r="19" spans="1:3" ht="15.75" customHeight="1">
      <c r="A19" s="16" t="s">
        <v>55</v>
      </c>
      <c r="B19" s="17">
        <v>46</v>
      </c>
      <c r="C19" s="18">
        <v>55</v>
      </c>
    </row>
    <row r="20" spans="1:3" ht="15.75" customHeight="1">
      <c r="A20" s="8" t="s">
        <v>23</v>
      </c>
      <c r="B20" s="14">
        <v>31</v>
      </c>
      <c r="C20" s="15">
        <v>26</v>
      </c>
    </row>
    <row r="21" spans="1:3" ht="15.75" customHeight="1">
      <c r="A21" s="16" t="s">
        <v>27</v>
      </c>
      <c r="B21" s="17">
        <v>8</v>
      </c>
      <c r="C21" s="18">
        <v>19</v>
      </c>
    </row>
    <row r="22" spans="1:3" ht="15.75" customHeight="1">
      <c r="A22" s="8" t="s">
        <v>24</v>
      </c>
      <c r="B22" s="14">
        <v>20</v>
      </c>
      <c r="C22" s="15">
        <v>18</v>
      </c>
    </row>
    <row r="23" spans="1:3" ht="15.75" customHeight="1">
      <c r="A23" s="16" t="s">
        <v>25</v>
      </c>
      <c r="B23" s="17">
        <v>14</v>
      </c>
      <c r="C23" s="18">
        <v>15</v>
      </c>
    </row>
    <row r="24" spans="1:3" ht="15.75" customHeight="1">
      <c r="A24" s="8" t="s">
        <v>16</v>
      </c>
      <c r="B24" s="14">
        <v>0</v>
      </c>
      <c r="C24" s="15">
        <v>13</v>
      </c>
    </row>
    <row r="25" spans="1:3" ht="15.75" customHeight="1">
      <c r="A25" s="16" t="s">
        <v>26</v>
      </c>
      <c r="B25" s="17">
        <v>24</v>
      </c>
      <c r="C25" s="18">
        <v>8</v>
      </c>
    </row>
    <row r="26" spans="1:3" ht="15.75" customHeight="1">
      <c r="A26" s="26" t="s">
        <v>18</v>
      </c>
      <c r="B26" s="48">
        <v>75</v>
      </c>
      <c r="C26" s="49">
        <v>81</v>
      </c>
    </row>
    <row r="27" spans="1:3" ht="15.75" customHeight="1">
      <c r="A27" s="19" t="s">
        <v>12</v>
      </c>
      <c r="B27" s="20">
        <f>SUM(B15:B26)</f>
        <v>1191</v>
      </c>
      <c r="C27" s="21">
        <f>SUM(C15:C26)</f>
        <v>1278</v>
      </c>
    </row>
    <row r="28" ht="12.75">
      <c r="A28" s="3" t="s">
        <v>68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"/>
  <sheetViews>
    <sheetView showGridLines="0" zoomScalePageLayoutView="0" workbookViewId="0" topLeftCell="A1">
      <selection activeCell="B33" sqref="B32:B33"/>
    </sheetView>
  </sheetViews>
  <sheetFormatPr defaultColWidth="9.140625" defaultRowHeight="15"/>
  <cols>
    <col min="1" max="1" width="21.421875" style="3" customWidth="1"/>
    <col min="2" max="2" width="57.8515625" style="3" customWidth="1"/>
    <col min="3" max="16384" width="9.140625" style="3" customWidth="1"/>
  </cols>
  <sheetData>
    <row r="1" ht="18">
      <c r="A1" s="33" t="s">
        <v>38</v>
      </c>
    </row>
    <row r="2" ht="12.75">
      <c r="A2" s="37"/>
    </row>
    <row r="3" spans="1:15" ht="15" customHeight="1">
      <c r="A3" s="62" t="s">
        <v>66</v>
      </c>
      <c r="B3" s="63"/>
      <c r="C3" s="63"/>
      <c r="D3" s="63"/>
      <c r="E3" s="63"/>
      <c r="F3" s="63"/>
      <c r="G3" s="63"/>
      <c r="H3" s="64"/>
      <c r="I3" s="64"/>
      <c r="J3" s="64"/>
      <c r="K3" s="64"/>
      <c r="L3" s="64"/>
      <c r="M3" s="64"/>
      <c r="N3" s="64"/>
      <c r="O3" s="64"/>
    </row>
    <row r="4" spans="1:2" ht="30" customHeight="1">
      <c r="A4" s="44" t="s">
        <v>36</v>
      </c>
      <c r="B4" s="45" t="s">
        <v>37</v>
      </c>
    </row>
    <row r="5" spans="1:2" ht="15" customHeight="1">
      <c r="A5" s="50" t="s">
        <v>67</v>
      </c>
      <c r="B5" s="51">
        <v>47</v>
      </c>
    </row>
  </sheetData>
  <sheetProtection/>
  <mergeCells count="1"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hickeyc</dc:creator>
  <cp:keywords/>
  <dc:description/>
  <cp:lastModifiedBy>tumiltya</cp:lastModifiedBy>
  <cp:lastPrinted>2016-01-25T10:31:29Z</cp:lastPrinted>
  <dcterms:created xsi:type="dcterms:W3CDTF">2014-09-08T15:49:47Z</dcterms:created>
  <dcterms:modified xsi:type="dcterms:W3CDTF">2016-07-28T06:41:18Z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