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3240" windowHeight="7815" tabRatio="972" activeTab="0"/>
  </bookViews>
  <sheets>
    <sheet name="Contents" sheetId="1" r:id="rId1"/>
    <sheet name="T1 - Complaints" sheetId="2" r:id="rId2"/>
    <sheet name="T2&amp;3 - Complaints &amp; Matters" sheetId="3" r:id="rId3"/>
    <sheet name="T4- Complaint by Month" sheetId="4" r:id="rId4"/>
    <sheet name="T5 - Organisations" sheetId="5" r:id="rId5"/>
    <sheet name="T6 - Source" sheetId="6" r:id="rId6"/>
    <sheet name="T7 - Main Situations" sheetId="7" r:id="rId7"/>
    <sheet name="T8 - Police District &amp; Area" sheetId="8" r:id="rId8"/>
    <sheet name="T9 - Allegations" sheetId="9" r:id="rId9"/>
    <sheet name="T10 - Type of Allegation" sheetId="10" r:id="rId10"/>
    <sheet name="T11 -Police equipment" sheetId="11" r:id="rId11"/>
    <sheet name="T12 -  Closures" sheetId="12" r:id="rId12"/>
    <sheet name="T13 - T15 - Recommendations" sheetId="13" r:id="rId13"/>
    <sheet name="T16 - T17 - Informal Resolution" sheetId="14" r:id="rId14"/>
    <sheet name="T18 - T19 - Officers" sheetId="15" r:id="rId15"/>
    <sheet name="Metadata" sheetId="16" r:id="rId16"/>
  </sheets>
  <definedNames>
    <definedName name="_xlnm.Print_Area" localSheetId="0">'Contents'!$A$1:$N$39</definedName>
    <definedName name="_xlnm.Print_Area" localSheetId="15">'Metadata'!$A$1:$P$8</definedName>
    <definedName name="_xlnm.Print_Area" localSheetId="9">'T10 - Type of Allegation'!$A$1:$G$56</definedName>
    <definedName name="_xlnm.Print_Area" localSheetId="14">'T18 - T19 - Officers'!$A$1:$K$29</definedName>
    <definedName name="_xlnm.Print_Area" localSheetId="7">'T8 - Police District &amp; Area'!#REF!</definedName>
  </definedNames>
  <calcPr fullCalcOnLoad="1"/>
</workbook>
</file>

<file path=xl/sharedStrings.xml><?xml version="1.0" encoding="utf-8"?>
<sst xmlns="http://schemas.openxmlformats.org/spreadsheetml/2006/main" count="441" uniqueCount="286">
  <si>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</si>
  <si>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</si>
  <si>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</si>
  <si>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</si>
  <si>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</si>
  <si>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</si>
  <si>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</si>
  <si>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</si>
  <si>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</si>
  <si>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</si>
  <si>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</si>
  <si>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</si>
  <si>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</si>
  <si>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</si>
  <si>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</si>
  <si>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</si>
  <si>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</si>
  <si>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Designated Civilian</t>
  </si>
  <si>
    <t>Northern Ireland Airport Constabulary</t>
  </si>
  <si>
    <t>Harbour Police</t>
  </si>
  <si>
    <t>Other / Unknown</t>
  </si>
  <si>
    <t>Total</t>
  </si>
  <si>
    <t>Chief Constable Referral</t>
  </si>
  <si>
    <t>May</t>
  </si>
  <si>
    <t>Subtotal</t>
  </si>
  <si>
    <t>Other</t>
  </si>
  <si>
    <t>Arrest</t>
  </si>
  <si>
    <t>Search</t>
  </si>
  <si>
    <t>Parade/ Demonstration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</si>
  <si>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</si>
  <si>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</si>
  <si>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</si>
  <si>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</si>
  <si>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</si>
  <si>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</si>
  <si>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</si>
  <si>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</si>
  <si>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</si>
  <si>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</si>
  <si>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</si>
  <si>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</si>
  <si>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</si>
  <si>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</si>
  <si>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</si>
  <si>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</si>
  <si>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</si>
  <si>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</si>
  <si>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</si>
  <si>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</si>
  <si>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</si>
  <si>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</si>
  <si>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</si>
  <si>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</si>
  <si>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</si>
  <si>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</si>
  <si>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</si>
  <si>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</si>
  <si>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</si>
  <si>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</si>
  <si>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</si>
  <si>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</si>
  <si>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</si>
  <si>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</si>
  <si>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</si>
  <si>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</si>
  <si>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</si>
  <si>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</si>
  <si>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</si>
  <si>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</si>
  <si>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</si>
  <si>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</si>
  <si>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(Chief Const Referral)</t>
  </si>
  <si>
    <t>Section 55 (OPONI call in)</t>
  </si>
  <si>
    <t>Section 55 (HET Referral)</t>
  </si>
  <si>
    <t>Section 55 (PPS Referral)</t>
  </si>
  <si>
    <t>Other Allegation</t>
  </si>
  <si>
    <t>Other – insufficient detail</t>
  </si>
  <si>
    <t>OPONI Call In/Out NFA</t>
  </si>
  <si>
    <t>Handcuffs</t>
  </si>
  <si>
    <t>CS Spray</t>
  </si>
  <si>
    <t>Baton</t>
  </si>
  <si>
    <t>Taser</t>
  </si>
  <si>
    <t>Misuse/Discharge of Firearm</t>
  </si>
  <si>
    <t>AEP/Baton Round/Riot Gun</t>
  </si>
  <si>
    <t>No weapon involved</t>
  </si>
  <si>
    <t>Advice and Guidance</t>
  </si>
  <si>
    <t>Superintendent's Written Warning</t>
  </si>
  <si>
    <t>Formal Disciplinary Proceedings</t>
  </si>
  <si>
    <t>Complaints suitable for IR</t>
  </si>
  <si>
    <t>Consent for IR obtained</t>
  </si>
  <si>
    <t>Consent for IR not obtained</t>
  </si>
  <si>
    <t>Outcome</t>
  </si>
  <si>
    <t>Successful</t>
  </si>
  <si>
    <t>Withdrawn</t>
  </si>
  <si>
    <t>Total Number of Allegations</t>
  </si>
  <si>
    <t>June 2013</t>
  </si>
  <si>
    <t>September 2013</t>
  </si>
  <si>
    <t>December 2013</t>
  </si>
  <si>
    <t>March 2014</t>
  </si>
  <si>
    <t>Unknown / Other Organisation</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</si>
  <si>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</si>
  <si>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Dataset Title</t>
  </si>
  <si>
    <t>Abstract</t>
  </si>
  <si>
    <t>Year of Data</t>
  </si>
  <si>
    <t>National Statistics Data</t>
  </si>
  <si>
    <t>No</t>
  </si>
  <si>
    <t>Quality Issues</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</si>
  <si>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</si>
  <si>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Use of data</t>
  </si>
  <si>
    <t>Contact details:</t>
  </si>
  <si>
    <t xml:space="preserve">Glossary: </t>
  </si>
  <si>
    <t xml:space="preserve">If you require any further information you can contact the Statistics and Research Team directly by:                                                                                                                                                                                                                                                     phone: (028) 90828669                                                                                                                                                                                                                                                                              </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</si>
  <si>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</si>
  <si>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</si>
  <si>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</si>
  <si>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</si>
  <si>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</si>
  <si>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</si>
  <si>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</si>
  <si>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</si>
  <si>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</si>
  <si>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</si>
  <si>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</si>
  <si>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</si>
  <si>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</si>
  <si>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</si>
  <si>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</si>
  <si>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</si>
  <si>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</si>
  <si>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</si>
  <si>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</si>
  <si>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</si>
  <si>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</si>
  <si>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Director of Public Prosecution Service</t>
  </si>
  <si>
    <t>Matters referred to the Office</t>
  </si>
  <si>
    <t>Chief Constable Referral in relation to the Historical Enquries Team (HET)</t>
  </si>
  <si>
    <t>Criminal investigation</t>
  </si>
  <si>
    <t>Traffic incident</t>
  </si>
  <si>
    <t>Domestic incident</t>
  </si>
  <si>
    <t>Police enquiries</t>
  </si>
  <si>
    <t>Police equipment</t>
  </si>
  <si>
    <t>Complaint closed following initial assessment</t>
  </si>
  <si>
    <t>Not a matter for the Police Ombudsman</t>
  </si>
  <si>
    <t>Call in/Call out - no further action</t>
  </si>
  <si>
    <t>Complaints closed following initial inquiries</t>
  </si>
  <si>
    <t>Complainant did not fully engage</t>
  </si>
  <si>
    <t>Ill-founded</t>
  </si>
  <si>
    <t>Complaints resolved informally</t>
  </si>
  <si>
    <t>Informally resolved</t>
  </si>
  <si>
    <t>Locally resolved</t>
  </si>
  <si>
    <t>Complaints fully investigated</t>
  </si>
  <si>
    <t>complaint not substantiated or an issue of concern identified</t>
  </si>
  <si>
    <t>complaint substantiated or an issue of concern identified</t>
  </si>
  <si>
    <t>No prosecution recommended for Officer</t>
  </si>
  <si>
    <t>Prosecution recommended for Officer</t>
  </si>
  <si>
    <t>Twelve month period ending</t>
  </si>
  <si>
    <t>June 2014</t>
  </si>
  <si>
    <t>September 2014</t>
  </si>
  <si>
    <t>December 2014</t>
  </si>
  <si>
    <t>March 2015</t>
  </si>
  <si>
    <t>Unlawful/Unnecessary Arrest/Detention</t>
  </si>
  <si>
    <t>Mishandling Of Property</t>
  </si>
  <si>
    <t>Constable</t>
  </si>
  <si>
    <t>Sergeant</t>
  </si>
  <si>
    <t>Inspector and Above</t>
  </si>
  <si>
    <t>No. of officers</t>
  </si>
  <si>
    <t>Note: To allow direct comparison across time, the information that was reported at the end of each quarter has not been updated.</t>
  </si>
  <si>
    <t>Number of police officers  with three or more complaints that were formally investigated or dealt with by way of informal or local resolution</t>
  </si>
  <si>
    <t>Table 18</t>
  </si>
  <si>
    <t>2015/16</t>
  </si>
  <si>
    <t>*1,905 additional complaints were received by the RUC/PSNI before the Office opened</t>
  </si>
  <si>
    <t>2000/01*</t>
  </si>
  <si>
    <t>National Crime Agency</t>
  </si>
  <si>
    <t>Via Representative</t>
  </si>
  <si>
    <t>Area</t>
  </si>
  <si>
    <t>District</t>
  </si>
  <si>
    <t>Belfast City</t>
  </si>
  <si>
    <t>A - Belfast City</t>
  </si>
  <si>
    <t>B - Lisburn &amp; Castlereagh City</t>
  </si>
  <si>
    <t>C - Ards &amp; North Down</t>
  </si>
  <si>
    <t>D - Newry Mourne &amp; Down</t>
  </si>
  <si>
    <t>E - Armagh City, Banbridge &amp; Craigavon</t>
  </si>
  <si>
    <t>F - Mid Ulster</t>
  </si>
  <si>
    <t>G - Fermanagh &amp; Omagh</t>
  </si>
  <si>
    <t>South</t>
  </si>
  <si>
    <t>H - Derry City &amp; Strabane</t>
  </si>
  <si>
    <t>J - Causeway Coast &amp; Glens</t>
  </si>
  <si>
    <t>K - Mid &amp; East Antrim</t>
  </si>
  <si>
    <t>L - Antrim &amp; Newtownabbey</t>
  </si>
  <si>
    <t>North</t>
  </si>
  <si>
    <t>Management Discussion</t>
  </si>
  <si>
    <t>June 2015</t>
  </si>
  <si>
    <t>September 2015</t>
  </si>
  <si>
    <t>December 2015</t>
  </si>
  <si>
    <t>March 2016</t>
  </si>
  <si>
    <t>Table 1: Number of complaints received, 2000/01 to 2016/17</t>
  </si>
  <si>
    <t>2016/17</t>
  </si>
  <si>
    <t>Month Complaint Received</t>
  </si>
  <si>
    <t>April</t>
  </si>
  <si>
    <t>June</t>
  </si>
  <si>
    <t>July</t>
  </si>
  <si>
    <t>August</t>
  </si>
  <si>
    <t>September</t>
  </si>
  <si>
    <t>October</t>
  </si>
  <si>
    <t>November</t>
  </si>
  <si>
    <t>December</t>
  </si>
  <si>
    <t>January</t>
  </si>
  <si>
    <t>February</t>
  </si>
  <si>
    <t>March</t>
  </si>
  <si>
    <t>Number of complaints received, 2000/01 to 2016/17</t>
  </si>
  <si>
    <t>Certain Home Office Officials</t>
  </si>
  <si>
    <t>G.B Officers (including G8)*</t>
  </si>
  <si>
    <t>Directly with Police Ombudsman's Office</t>
  </si>
  <si>
    <t>Directly with the Police</t>
  </si>
  <si>
    <t>Other (includes referrals)</t>
  </si>
  <si>
    <t>Complaints relating to the 'Troubles'</t>
  </si>
  <si>
    <t>Domestic violence</t>
  </si>
  <si>
    <t>n/a</t>
  </si>
  <si>
    <t>n/a*</t>
  </si>
  <si>
    <t>*Domestic Violence complaints were previously reported in the domestic incident total.</t>
  </si>
  <si>
    <t>Total (B to G)</t>
  </si>
  <si>
    <t>Total (H to L)</t>
  </si>
  <si>
    <t>Table 9: Number of allegations received, 2001/02 to 2016/17</t>
  </si>
  <si>
    <t>Police Equipment Total</t>
  </si>
  <si>
    <t>Total complaints closed</t>
  </si>
  <si>
    <t>Complaints closed that relate to the 'Troubles'</t>
  </si>
  <si>
    <t>History Complaint</t>
  </si>
  <si>
    <t>Number of complaints received</t>
  </si>
  <si>
    <t>2016/17 for the last five</t>
  </si>
  <si>
    <t>For detailed information on  the uses of data, please refer to the 'Annual Statistical Bulletin, 2016/17'.</t>
  </si>
  <si>
    <t xml:space="preserve">For detailed information on  the terms used in the spreadsheet, please refer to the 'Annual Statistical Bulletin, 2016/17', Appendix 3, Glossary of Terms </t>
  </si>
  <si>
    <t>June 2016</t>
  </si>
  <si>
    <t>September 2016</t>
  </si>
  <si>
    <t>December 2016</t>
  </si>
  <si>
    <t>March 2017</t>
  </si>
  <si>
    <t>Number of allegations received, 2001/02 to 2016/17</t>
  </si>
  <si>
    <t>Homophobic Discriminatory Behaviour</t>
  </si>
  <si>
    <t>Other Religious Discriminatory Behaviour</t>
  </si>
  <si>
    <t>Allegations Relating to the 'Troubles'</t>
  </si>
  <si>
    <t>Table 14: Occassions Police Ombudsman recommended a discipline sanction for an officer/staff, 2012/13 to 2015/17</t>
  </si>
  <si>
    <t>Table 13: Occassions Police Ombudsman recommended prosecution/no prosecution for an officer/staff, 2012/13 to 2016/17</t>
  </si>
  <si>
    <t>Performance</t>
  </si>
  <si>
    <t>Misconduct Meeting: Management Advice</t>
  </si>
  <si>
    <t>Misconduct Meeting: Written Warning</t>
  </si>
  <si>
    <t>Miscondcut Meeting: Final Written Warning</t>
  </si>
  <si>
    <t>Miscondcut Meeting: Extensions of Final Written Warning</t>
  </si>
  <si>
    <t>Misconduct Meeting Total</t>
  </si>
  <si>
    <t>Misconduct Hearing</t>
  </si>
  <si>
    <t>Notes:</t>
  </si>
  <si>
    <t>1. There was a change to the methodology for calculating the number of occasions the Police Ombudsman recommended for prosecution or not for an officer/staff member.  The results above are the number of times prosecition or no prosecution was recommended for each officer or staff member.  While, previously reported was the number of officers/staff members per complaint that was made to the PPS.</t>
  </si>
  <si>
    <t>2. Discipline sanctions (table 14) are made under the disciplinary regulations (pre 6th November 2000); a Code of Conduct (6th November 2000 to 13th March 2003); and a Code of Ethics (since 14th March 2003).</t>
  </si>
  <si>
    <t>Table 15: Ocassions Police Ombudsman recommended a discipline/performance action for officer/staff, 2016/17</t>
  </si>
  <si>
    <t>3. Discipline/performance actions (table 15) are made under The Police (Performance and Attendance) Regulations (NI) 2016 and The Police (Conduct) Regulations (NI) 2016 came into force on 1 June 2016</t>
  </si>
  <si>
    <t>Table 4: Complaints received by month, 2012/13 to 2016/17</t>
  </si>
  <si>
    <t>Table 5: Complaints received by organisation, 2012/13 to 2016/17</t>
  </si>
  <si>
    <t>Table 6: Source of complaints, 2012/13 to 2016/17</t>
  </si>
  <si>
    <t>Table 7: Main situation giving rise to complaints, 2012/13 to 2016/17</t>
  </si>
  <si>
    <t>Table 8: Complaints received by Policing Districts and Areas, 2012/13 to 2016/17</t>
  </si>
  <si>
    <t>Table 10: Allegations received, by type and subtype, 2012/13 to 2016/17</t>
  </si>
  <si>
    <t>Table 11: Allegations regarding the use of police equipment, 2012/13 to 2016/17</t>
  </si>
  <si>
    <t>Complaints and Allegations 2012/13- 2016/17</t>
  </si>
  <si>
    <t xml:space="preserve">This excel spreadsheet contains details regarding complaints (including non complaint matters) and allegations received by the Police Ombudsman's Office between 1 April 2012 and 31 March 2017. </t>
  </si>
  <si>
    <t>Table 12: Complaint closures, 2012/13 to 2016/17</t>
  </si>
  <si>
    <t>Table 2: Complaints and matters received, 2012/13 to 2016/17</t>
  </si>
  <si>
    <t>Table 3: Matters referred to the Police Ombudsman, 2012/13 to 2016/17</t>
  </si>
  <si>
    <t>Table 16: Complaints suitable for Informal Resolution (IR), 2012/13 to 2016/17</t>
  </si>
  <si>
    <t>Table 17: Outcomes of Complaints Closed by Informal Resolution, 2012/13 to 2016/17</t>
  </si>
  <si>
    <t>Table 18: Rank of officer complained about, 2012/13 to 2016/17</t>
  </si>
  <si>
    <t>Table 19: Number of police officers  with three or more complaints that were formally investigated or dealt with by way of informal or local resolution</t>
  </si>
  <si>
    <t>Complaints and matters received, 2012/13 to 2016/17</t>
  </si>
  <si>
    <t>Matters referred to the Police Ombudsman, 2012/13 to 2016/17</t>
  </si>
  <si>
    <t>Complaints received by month, 2012/13 to 2016/17</t>
  </si>
  <si>
    <t>Complaints received by organisation, 2012/13 to 2016/17</t>
  </si>
  <si>
    <t>Source of complaints, 2012/13 to 2016/17</t>
  </si>
  <si>
    <t>Main situation giving rise to complaints, 2012/13 to 2016/17</t>
  </si>
  <si>
    <t>Complaints received by Policing Districts and Areas, 2012/13 to 2016/17</t>
  </si>
  <si>
    <t>Allegations received, by type and subtype, 2012/13 to 2016/17</t>
  </si>
  <si>
    <t>Allegations regarding the use of police equipment, 2012/13 to 2016/17</t>
  </si>
  <si>
    <t>Complaint closures, 2012/13 to 2016/17</t>
  </si>
  <si>
    <t>Complaints suitable for Informal Resolution (IR), 2012/13 to 2016/17</t>
  </si>
  <si>
    <t>Outcomes of complaints closed by Informal Resolution, 2012/13 to 2016/17</t>
  </si>
  <si>
    <t>Rank of officer complained about, 2012/13 to 2016/17</t>
  </si>
  <si>
    <t>Table 19</t>
  </si>
  <si>
    <t>Occassions Police Ombudsman recommended a discipline sanction for an officer or staff member, 2012/13 to 2016/17</t>
  </si>
  <si>
    <t>Occassions Police Ombudsman recommended prosecution/no prosecution for an officer or staff member, 2012/13 to 2016/17</t>
  </si>
  <si>
    <t>Ocassions Police Ombudsman recommended a discipline/performance action for officer or staff member, 2016/17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</si>
</sst>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0_-;\-* #,##0.0_-;_-* &quot;-&quot;??_-;_-@_-"/>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0%"/>
    <numFmt numFmtId="173" formatCode="#,##0_ ;\-#,##0\ "/>
    <numFmt numFmtId="174" formatCode="###0.00%"/>
    <numFmt numFmtId="175" formatCode="###0.0%"/>
    <numFmt numFmtId="176" formatCode="[$-10409]dd/mm/yyyy"/>
    <numFmt numFmtId="177" formatCode="dd/mm/yyyy;@"/>
  </numFmts>
  <fonts count="58">
    <font>
      <sz val="11"/>
      <color theme="1"/>
      <name val="Calibri"/>
      <family val="2"/>
    </font>
    <font>
      <sz val="11"/>
      <color indexed="8"/>
      <name val="Calibri"/>
      <family val="2"/>
    </font>
    <font>
      <sz val="10"/>
      <name val="Arial"/>
      <family val="2"/>
    </font>
    <font>
      <b/>
      <sz val="10"/>
      <name val="Arial"/>
      <family val="2"/>
    </font>
    <font>
      <b/>
      <sz val="10"/>
      <color indexed="9"/>
      <name val="Arial"/>
      <family val="2"/>
    </font>
    <font>
      <sz val="10"/>
      <color indexed="8"/>
      <name val="Arial"/>
      <family val="2"/>
    </font>
    <font>
      <sz val="12"/>
      <name val="Arial"/>
      <family val="2"/>
    </font>
    <font>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10"/>
      <name val="Arial"/>
      <family val="2"/>
    </font>
    <font>
      <b/>
      <sz val="11"/>
      <name val="Calibri"/>
      <family val="2"/>
    </font>
    <font>
      <b/>
      <sz val="10"/>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b/>
      <sz val="10"/>
      <color rgb="FFFF0000"/>
      <name val="Arial"/>
      <family val="2"/>
    </font>
    <font>
      <b/>
      <sz val="10"/>
      <color theme="0"/>
      <name val="Arial"/>
      <family val="2"/>
    </font>
    <font>
      <b/>
      <sz val="10"/>
      <color theme="1"/>
      <name val="Arial"/>
      <family val="2"/>
    </font>
    <font>
      <b/>
      <sz val="10"/>
      <color rgb="FFFFFFFF"/>
      <name val="Arial"/>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007677"/>
        <bgColor indexed="64"/>
      </patternFill>
    </fill>
    <fill>
      <patternFill patternType="solid">
        <fgColor rgb="FF007576"/>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s>
  <cellStyleXfs count="4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4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6"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1">
    <xf numFmtId="0" fontId="0"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2" fillId="0" borderId="0" xfId="58" applyFont="1" applyFill="1" applyBorder="1">
      <alignment/>
      <protection/>
    </xf>
    <xf numFmtId="0" fontId="2" fillId="0" borderId="0" xfId="58" applyFont="1" applyFill="1" applyBorder="1" applyAlignment="1">
      <alignment horizontal="center"/>
      <protection/>
    </xf>
    <xf numFmtId="0" fontId="4" fillId="0" borderId="0" xfId="58" applyFont="1" applyFill="1" applyBorder="1">
      <alignment/>
      <protection/>
    </xf>
    <xf numFmtId="0" fontId="4" fillId="0" borderId="0" xfId="58" applyFont="1" applyFill="1" applyBorder="1" applyAlignment="1">
      <alignment horizontal="center"/>
      <protection/>
    </xf>
    <xf numFmtId="0" fontId="49" fillId="0" borderId="0" xfId="0" applyFont="1" applyAlignment="1">
      <alignment/>
    </xf>
    <xf numFmtId="0" fontId="0" fillId="0" borderId="0" xfId="0" applyAlignment="1">
      <alignment horizontal="center"/>
    </xf>
    <xf numFmtId="0" fontId="3" fillId="33" borderId="0" xfId="0" applyFont="1" applyFill="1" applyAlignment="1">
      <alignment/>
    </xf>
    <xf numFmtId="0" fontId="3" fillId="0" borderId="0" xfId="0" applyFont="1" applyAlignment="1">
      <alignment/>
    </xf>
    <xf numFmtId="0" fontId="3" fillId="0" borderId="0" xfId="0" applyFont="1" applyFill="1" applyBorder="1" applyAlignment="1">
      <alignment/>
    </xf>
    <xf numFmtId="0" fontId="0" fillId="0" borderId="0" xfId="0" applyBorder="1" applyAlignment="1">
      <alignment/>
    </xf>
    <xf numFmtId="0" fontId="2"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alignment/>
      <protection locked="0"/>
    </xf>
    <xf numFmtId="49" fontId="0" fillId="0" borderId="0" xfId="0" applyNumberFormat="1" applyFill="1" applyBorder="1" applyAlignment="1" applyProtection="1">
      <alignment wrapText="1"/>
      <protection locked="0"/>
    </xf>
    <xf numFmtId="49" fontId="50" fillId="0" borderId="0" xfId="0" applyNumberFormat="1" applyFont="1" applyFill="1" applyBorder="1" applyAlignment="1">
      <alignment vertical="top" wrapText="1"/>
    </xf>
    <xf numFmtId="0" fontId="2" fillId="0" borderId="0" xfId="0" applyFont="1" applyFill="1" applyAlignment="1">
      <alignment vertical="center"/>
    </xf>
    <xf numFmtId="0" fontId="3" fillId="33" borderId="0" xfId="0" applyFont="1" applyFill="1" applyBorder="1" applyAlignment="1">
      <alignment vertical="center"/>
    </xf>
    <xf numFmtId="0" fontId="3" fillId="0" borderId="0" xfId="66" applyFont="1" applyFill="1" applyBorder="1" applyAlignment="1">
      <alignment/>
      <protection/>
    </xf>
    <xf numFmtId="0" fontId="2" fillId="0" borderId="0" xfId="66" applyFont="1" applyFill="1" applyBorder="1" applyAlignment="1">
      <alignment/>
      <protection/>
    </xf>
    <xf numFmtId="0" fontId="2" fillId="0" borderId="0" xfId="0" applyFont="1" applyFill="1" applyAlignment="1">
      <alignment/>
    </xf>
    <xf numFmtId="0" fontId="51" fillId="0" borderId="0" xfId="0" applyFont="1" applyFill="1" applyAlignment="1">
      <alignment/>
    </xf>
    <xf numFmtId="0" fontId="51" fillId="0" borderId="0" xfId="0" applyFont="1" applyAlignment="1">
      <alignment/>
    </xf>
    <xf numFmtId="0" fontId="51" fillId="0" borderId="0" xfId="0" applyFont="1" applyAlignment="1">
      <alignment/>
    </xf>
    <xf numFmtId="0" fontId="2" fillId="0" borderId="0" xfId="64" applyNumberFormat="1" applyFont="1" applyFill="1" applyBorder="1" applyAlignment="1">
      <alignment wrapText="1"/>
      <protection/>
    </xf>
    <xf numFmtId="0" fontId="2" fillId="0" borderId="0" xfId="64" applyFont="1" applyFill="1" applyBorder="1" applyAlignment="1">
      <alignment/>
      <protection/>
    </xf>
    <xf numFmtId="0" fontId="52" fillId="0" borderId="0" xfId="0" applyFont="1" applyAlignment="1">
      <alignment wrapText="1"/>
    </xf>
    <xf numFmtId="0" fontId="42" fillId="0" borderId="0" xfId="54" applyAlignment="1" applyProtection="1">
      <alignment/>
      <protection/>
    </xf>
    <xf numFmtId="0" fontId="8" fillId="33" borderId="0" xfId="0" applyFont="1" applyFill="1" applyBorder="1" applyAlignment="1">
      <alignment horizontal="left"/>
    </xf>
    <xf numFmtId="0" fontId="2" fillId="33" borderId="0" xfId="0" applyFont="1" applyFill="1" applyBorder="1" applyAlignment="1">
      <alignment/>
    </xf>
    <xf numFmtId="0" fontId="2" fillId="0" borderId="0" xfId="0" applyFont="1" applyFill="1" applyBorder="1" applyAlignment="1">
      <alignment horizontal="left" vertical="center" wrapText="1"/>
    </xf>
    <xf numFmtId="0" fontId="5" fillId="0" borderId="0" xfId="65" applyFont="1" applyFill="1" applyBorder="1" applyAlignment="1">
      <alignment horizontal="left" vertical="top" wrapText="1"/>
      <protection/>
    </xf>
    <xf numFmtId="0" fontId="5" fillId="0" borderId="0" xfId="65" applyFont="1" applyFill="1" applyBorder="1" applyAlignment="1">
      <alignment horizontal="left" wrapText="1"/>
      <protection/>
    </xf>
    <xf numFmtId="3" fontId="5" fillId="0" borderId="0" xfId="65" applyNumberFormat="1" applyFont="1" applyFill="1" applyBorder="1" applyAlignment="1">
      <alignment horizontal="right" vertical="center" wrapText="1"/>
      <protection/>
    </xf>
    <xf numFmtId="3" fontId="5" fillId="0" borderId="0" xfId="65" applyNumberFormat="1" applyFont="1" applyFill="1" applyBorder="1" applyAlignment="1">
      <alignment horizontal="right" vertical="center"/>
      <protection/>
    </xf>
    <xf numFmtId="3" fontId="5" fillId="0" borderId="0" xfId="65" applyNumberFormat="1" applyFont="1" applyFill="1" applyBorder="1" applyAlignment="1">
      <alignment horizontal="right"/>
      <protection/>
    </xf>
    <xf numFmtId="3" fontId="5" fillId="0" borderId="0" xfId="65" applyNumberFormat="1" applyFont="1" applyFill="1" applyBorder="1" applyAlignment="1">
      <alignment horizontal="right" wrapText="1"/>
      <protection/>
    </xf>
    <xf numFmtId="0" fontId="2" fillId="0" borderId="10" xfId="0" applyFont="1" applyFill="1" applyBorder="1" applyAlignment="1">
      <alignment horizontal="left" vertical="center" wrapText="1"/>
    </xf>
    <xf numFmtId="3" fontId="5" fillId="0" borderId="10" xfId="65" applyNumberFormat="1" applyFont="1" applyFill="1" applyBorder="1" applyAlignment="1">
      <alignment horizontal="right" vertical="center" wrapText="1"/>
      <protection/>
    </xf>
    <xf numFmtId="3" fontId="2" fillId="0" borderId="0" xfId="0" applyNumberFormat="1" applyFont="1" applyFill="1" applyBorder="1" applyAlignment="1">
      <alignment horizontal="right" vertical="center"/>
    </xf>
    <xf numFmtId="0" fontId="53" fillId="33" borderId="0" xfId="0" applyFont="1" applyFill="1" applyBorder="1" applyAlignment="1">
      <alignment horizontal="center"/>
    </xf>
    <xf numFmtId="3" fontId="2" fillId="0" borderId="0" xfId="58" applyNumberFormat="1" applyFont="1" applyFill="1" applyBorder="1" applyAlignment="1">
      <alignment horizontal="right" vertical="center"/>
      <protection/>
    </xf>
    <xf numFmtId="0" fontId="2" fillId="0" borderId="0" xfId="58">
      <alignment/>
      <protection/>
    </xf>
    <xf numFmtId="0" fontId="2" fillId="33" borderId="0" xfId="58" applyFont="1" applyFill="1">
      <alignment/>
      <protection/>
    </xf>
    <xf numFmtId="0" fontId="2" fillId="33" borderId="0" xfId="0" applyFont="1" applyFill="1" applyBorder="1" applyAlignment="1">
      <alignment vertical="center"/>
    </xf>
    <xf numFmtId="0" fontId="2" fillId="33" borderId="0" xfId="0" applyFont="1" applyFill="1" applyAlignment="1">
      <alignment/>
    </xf>
    <xf numFmtId="0" fontId="2" fillId="33" borderId="0" xfId="0" applyFont="1" applyFill="1" applyBorder="1" applyAlignment="1">
      <alignment/>
    </xf>
    <xf numFmtId="0" fontId="2" fillId="0" borderId="0" xfId="0" applyFont="1" applyFill="1" applyBorder="1" applyAlignment="1">
      <alignment/>
    </xf>
    <xf numFmtId="0" fontId="2" fillId="33" borderId="0" xfId="58" applyFont="1" applyFill="1" applyBorder="1" applyAlignment="1">
      <alignment/>
      <protection/>
    </xf>
    <xf numFmtId="3" fontId="0" fillId="0" borderId="0" xfId="0" applyNumberFormat="1" applyAlignment="1">
      <alignment/>
    </xf>
    <xf numFmtId="0" fontId="2" fillId="0" borderId="0" xfId="0" applyFont="1" applyFill="1" applyBorder="1" applyAlignment="1">
      <alignment horizontal="left" wrapText="1"/>
    </xf>
    <xf numFmtId="3" fontId="2" fillId="0" borderId="0" xfId="0" applyNumberFormat="1" applyFont="1" applyFill="1" applyBorder="1" applyAlignment="1">
      <alignment horizontal="center"/>
    </xf>
    <xf numFmtId="0" fontId="4" fillId="34" borderId="0" xfId="0" applyFont="1" applyFill="1" applyBorder="1" applyAlignment="1">
      <alignment horizontal="left" wrapText="1"/>
    </xf>
    <xf numFmtId="0" fontId="4" fillId="34" borderId="0" xfId="0" applyFont="1" applyFill="1" applyBorder="1" applyAlignment="1">
      <alignment horizontal="center" wrapText="1"/>
    </xf>
    <xf numFmtId="0" fontId="49" fillId="0" borderId="0" xfId="0" applyFont="1" applyAlignment="1">
      <alignment vertical="center"/>
    </xf>
    <xf numFmtId="0" fontId="0" fillId="0" borderId="0" xfId="0" applyAlignment="1">
      <alignment vertical="center"/>
    </xf>
    <xf numFmtId="0" fontId="0" fillId="0" borderId="0" xfId="0" applyAlignment="1">
      <alignment/>
    </xf>
    <xf numFmtId="0" fontId="49" fillId="0" borderId="0" xfId="0" applyFont="1" applyAlignment="1">
      <alignment/>
    </xf>
    <xf numFmtId="0" fontId="54" fillId="35" borderId="0" xfId="0" applyFont="1" applyFill="1" applyBorder="1" applyAlignment="1">
      <alignment vertical="center"/>
    </xf>
    <xf numFmtId="1" fontId="54" fillId="35" borderId="0" xfId="0" applyNumberFormat="1" applyFont="1" applyFill="1" applyBorder="1" applyAlignment="1">
      <alignment horizontal="right" vertical="center"/>
    </xf>
    <xf numFmtId="1" fontId="54" fillId="35" borderId="0" xfId="0" applyNumberFormat="1" applyFont="1" applyFill="1" applyBorder="1" applyAlignment="1">
      <alignment vertical="center"/>
    </xf>
    <xf numFmtId="3" fontId="54" fillId="35" borderId="0" xfId="0" applyNumberFormat="1" applyFont="1" applyFill="1" applyBorder="1" applyAlignment="1">
      <alignment vertical="center"/>
    </xf>
    <xf numFmtId="1" fontId="51" fillId="0" borderId="0" xfId="0" applyNumberFormat="1" applyFont="1" applyFill="1" applyBorder="1" applyAlignment="1">
      <alignment vertical="center"/>
    </xf>
    <xf numFmtId="3" fontId="51"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0" fillId="0" borderId="11" xfId="0" applyFill="1" applyBorder="1" applyAlignment="1">
      <alignment vertical="center"/>
    </xf>
    <xf numFmtId="3" fontId="0" fillId="0" borderId="11" xfId="0" applyNumberFormat="1" applyFill="1" applyBorder="1" applyAlignment="1">
      <alignment horizontal="right" vertical="center"/>
    </xf>
    <xf numFmtId="0" fontId="0" fillId="0" borderId="10" xfId="0" applyFill="1" applyBorder="1" applyAlignment="1">
      <alignment vertical="center"/>
    </xf>
    <xf numFmtId="3" fontId="0" fillId="0" borderId="10" xfId="0" applyNumberFormat="1" applyFill="1" applyBorder="1" applyAlignment="1">
      <alignment horizontal="right" vertical="center"/>
    </xf>
    <xf numFmtId="0" fontId="29" fillId="0" borderId="12" xfId="0" applyFont="1" applyFill="1" applyBorder="1" applyAlignment="1">
      <alignment vertical="center"/>
    </xf>
    <xf numFmtId="3" fontId="29" fillId="0" borderId="12" xfId="0" applyNumberFormat="1" applyFont="1" applyFill="1" applyBorder="1" applyAlignment="1">
      <alignment horizontal="right" vertical="center"/>
    </xf>
    <xf numFmtId="0" fontId="0" fillId="0" borderId="12" xfId="0" applyBorder="1" applyAlignment="1">
      <alignment vertical="center"/>
    </xf>
    <xf numFmtId="3" fontId="0" fillId="0" borderId="12" xfId="0" applyNumberFormat="1" applyBorder="1" applyAlignment="1">
      <alignment horizontal="right" vertical="center"/>
    </xf>
    <xf numFmtId="0" fontId="32" fillId="36" borderId="11" xfId="0" applyFont="1" applyFill="1" applyBorder="1" applyAlignment="1">
      <alignment vertical="center"/>
    </xf>
    <xf numFmtId="0" fontId="32" fillId="36" borderId="11" xfId="0" applyFont="1" applyFill="1" applyBorder="1" applyAlignment="1">
      <alignment horizontal="right" vertical="center"/>
    </xf>
    <xf numFmtId="3" fontId="32" fillId="36" borderId="11" xfId="0" applyNumberFormat="1" applyFont="1" applyFill="1" applyBorder="1" applyAlignment="1">
      <alignment horizontal="right" vertical="center"/>
    </xf>
    <xf numFmtId="0" fontId="2" fillId="0" borderId="0" xfId="0" applyFont="1" applyFill="1" applyBorder="1" applyAlignment="1">
      <alignment horizontal="left"/>
    </xf>
    <xf numFmtId="0" fontId="4" fillId="35" borderId="0" xfId="0" applyFont="1" applyFill="1" applyBorder="1" applyAlignment="1">
      <alignment horizontal="center"/>
    </xf>
    <xf numFmtId="0" fontId="4" fillId="35" borderId="0" xfId="0" applyFont="1" applyFill="1" applyBorder="1" applyAlignment="1">
      <alignment horizontal="left" wrapText="1"/>
    </xf>
    <xf numFmtId="3" fontId="4" fillId="35" borderId="11" xfId="0" applyNumberFormat="1" applyFont="1" applyFill="1" applyBorder="1" applyAlignment="1" quotePrefix="1">
      <alignment horizontal="right" wrapText="1"/>
    </xf>
    <xf numFmtId="3" fontId="2" fillId="0" borderId="11" xfId="0" applyNumberFormat="1" applyFont="1" applyFill="1" applyBorder="1" applyAlignment="1">
      <alignment horizontal="right" vertical="center"/>
    </xf>
    <xf numFmtId="3" fontId="2" fillId="0" borderId="11" xfId="0" applyNumberFormat="1" applyFont="1" applyFill="1" applyBorder="1" applyAlignment="1">
      <alignment vertical="center"/>
    </xf>
    <xf numFmtId="3" fontId="3" fillId="0" borderId="12" xfId="0" applyNumberFormat="1" applyFont="1" applyFill="1" applyBorder="1" applyAlignment="1">
      <alignment horizontal="right" vertical="center"/>
    </xf>
    <xf numFmtId="3" fontId="4" fillId="35" borderId="11" xfId="0" applyNumberFormat="1" applyFont="1" applyFill="1" applyBorder="1" applyAlignment="1">
      <alignment wrapText="1"/>
    </xf>
    <xf numFmtId="3" fontId="3" fillId="0" borderId="12" xfId="0" applyNumberFormat="1" applyFont="1" applyFill="1" applyBorder="1" applyAlignment="1">
      <alignment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vertical="center"/>
    </xf>
    <xf numFmtId="3" fontId="4" fillId="35" borderId="11" xfId="0" applyNumberFormat="1" applyFont="1" applyFill="1" applyBorder="1" applyAlignment="1">
      <alignment horizontal="right" vertical="center"/>
    </xf>
    <xf numFmtId="3" fontId="4" fillId="35" borderId="11" xfId="0" applyNumberFormat="1" applyFont="1" applyFill="1" applyBorder="1" applyAlignment="1">
      <alignment vertical="center"/>
    </xf>
    <xf numFmtId="0" fontId="55" fillId="0" borderId="0" xfId="0" applyFont="1" applyFill="1" applyBorder="1" applyAlignment="1">
      <alignment vertical="center"/>
    </xf>
    <xf numFmtId="3" fontId="51" fillId="0" borderId="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51" fillId="0" borderId="12" xfId="0" applyFont="1" applyFill="1" applyBorder="1" applyAlignment="1">
      <alignment horizontal="right" vertical="center"/>
    </xf>
    <xf numFmtId="0" fontId="51" fillId="0" borderId="12" xfId="0" applyFont="1" applyFill="1" applyBorder="1" applyAlignment="1">
      <alignment vertical="center"/>
    </xf>
    <xf numFmtId="0" fontId="51" fillId="0" borderId="0" xfId="0" applyFont="1" applyFill="1" applyBorder="1" applyAlignment="1">
      <alignment horizontal="right" vertical="center"/>
    </xf>
    <xf numFmtId="0" fontId="51" fillId="0" borderId="0" xfId="0" applyFont="1" applyFill="1" applyBorder="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xf>
    <xf numFmtId="3" fontId="55" fillId="37" borderId="0" xfId="0" applyNumberFormat="1" applyFont="1" applyFill="1" applyBorder="1" applyAlignment="1">
      <alignment horizontal="right" vertical="center"/>
    </xf>
    <xf numFmtId="0" fontId="55" fillId="37" borderId="0" xfId="0" applyFont="1" applyFill="1" applyBorder="1" applyAlignment="1">
      <alignment vertical="center"/>
    </xf>
    <xf numFmtId="0" fontId="56" fillId="36" borderId="0" xfId="0" applyFont="1" applyFill="1" applyBorder="1" applyAlignment="1">
      <alignment horizontal="right" vertical="center" wrapText="1"/>
    </xf>
    <xf numFmtId="0" fontId="51" fillId="36" borderId="0" xfId="0" applyFont="1" applyFill="1" applyBorder="1" applyAlignment="1">
      <alignment vertical="center"/>
    </xf>
    <xf numFmtId="0" fontId="51" fillId="0" borderId="0" xfId="0" applyFont="1" applyBorder="1" applyAlignment="1">
      <alignment horizontal="right" vertical="center" wrapText="1"/>
    </xf>
    <xf numFmtId="0" fontId="2" fillId="0" borderId="0" xfId="58" applyFont="1" applyFill="1" applyBorder="1" applyAlignment="1">
      <alignment horizontal="right" vertical="center"/>
      <protection/>
    </xf>
    <xf numFmtId="0" fontId="0" fillId="0" borderId="0" xfId="0" applyFill="1" applyBorder="1" applyAlignment="1">
      <alignment vertical="center"/>
    </xf>
    <xf numFmtId="0" fontId="4" fillId="35" borderId="0" xfId="58" applyFont="1" applyFill="1" applyBorder="1" applyAlignment="1">
      <alignment horizontal="right" vertical="center" wrapText="1"/>
      <protection/>
    </xf>
    <xf numFmtId="0" fontId="2" fillId="0" borderId="0" xfId="58" applyFont="1" applyFill="1" applyBorder="1" applyAlignment="1">
      <alignment vertical="center"/>
      <protection/>
    </xf>
    <xf numFmtId="0" fontId="4" fillId="35" borderId="0" xfId="58" applyFont="1" applyFill="1" applyBorder="1" applyAlignment="1">
      <alignment horizontal="left" vertical="center" wrapText="1"/>
      <protection/>
    </xf>
    <xf numFmtId="0" fontId="3" fillId="34" borderId="0" xfId="58" applyFont="1" applyFill="1" applyBorder="1" applyAlignment="1">
      <alignment horizontal="left" vertical="center"/>
      <protection/>
    </xf>
    <xf numFmtId="3" fontId="4" fillId="34" borderId="0" xfId="58" applyNumberFormat="1" applyFont="1" applyFill="1" applyBorder="1" applyAlignment="1" quotePrefix="1">
      <alignment horizontal="right" vertical="center"/>
      <protection/>
    </xf>
    <xf numFmtId="3" fontId="4" fillId="34" borderId="0" xfId="58" applyNumberFormat="1" applyFont="1" applyFill="1" applyBorder="1" applyAlignment="1" quotePrefix="1">
      <alignment horizontal="right" vertical="center" wrapText="1"/>
      <protection/>
    </xf>
    <xf numFmtId="0" fontId="2" fillId="0" borderId="0" xfId="58" applyFont="1" applyBorder="1" applyAlignment="1">
      <alignment vertical="center"/>
      <protection/>
    </xf>
    <xf numFmtId="3" fontId="2" fillId="0" borderId="0" xfId="58" applyNumberFormat="1" applyFont="1" applyBorder="1" applyAlignment="1">
      <alignment horizontal="right" vertical="center"/>
      <protection/>
    </xf>
    <xf numFmtId="3" fontId="54" fillId="36" borderId="0" xfId="65" applyNumberFormat="1" applyFont="1" applyFill="1" applyBorder="1" applyAlignment="1">
      <alignment horizontal="right" vertical="center"/>
      <protection/>
    </xf>
    <xf numFmtId="0" fontId="3" fillId="0" borderId="0" xfId="65" applyFont="1" applyFill="1" applyBorder="1" applyAlignment="1">
      <alignment horizontal="left" vertical="center" wrapText="1"/>
      <protection/>
    </xf>
    <xf numFmtId="1" fontId="56" fillId="36" borderId="0" xfId="58" applyNumberFormat="1" applyFont="1" applyFill="1" applyBorder="1" applyAlignment="1">
      <alignment horizontal="right" wrapText="1"/>
      <protection/>
    </xf>
    <xf numFmtId="2" fontId="54" fillId="36" borderId="0" xfId="58" applyNumberFormat="1" applyFont="1" applyFill="1" applyBorder="1" applyAlignment="1">
      <alignment wrapText="1"/>
      <protection/>
    </xf>
    <xf numFmtId="1" fontId="2" fillId="0" borderId="0" xfId="58" applyNumberFormat="1" applyFont="1" applyFill="1" applyBorder="1" applyAlignment="1">
      <alignment horizontal="right"/>
      <protection/>
    </xf>
    <xf numFmtId="2" fontId="2" fillId="0" borderId="0" xfId="58" applyNumberFormat="1" applyFont="1" applyFill="1" applyBorder="1" applyAlignment="1" quotePrefix="1">
      <alignment wrapText="1"/>
      <protection/>
    </xf>
    <xf numFmtId="0" fontId="3" fillId="0" borderId="12" xfId="65" applyFont="1" applyFill="1" applyBorder="1" applyAlignment="1">
      <alignment horizontal="left" vertical="center" wrapText="1"/>
      <protection/>
    </xf>
    <xf numFmtId="3" fontId="3" fillId="0" borderId="12" xfId="65" applyNumberFormat="1" applyFont="1" applyFill="1" applyBorder="1" applyAlignment="1">
      <alignment horizontal="right" vertical="center"/>
      <protection/>
    </xf>
    <xf numFmtId="3" fontId="3" fillId="0" borderId="0" xfId="65" applyNumberFormat="1" applyFont="1" applyFill="1" applyBorder="1" applyAlignment="1">
      <alignment horizontal="right" vertical="center"/>
      <protection/>
    </xf>
    <xf numFmtId="0" fontId="4" fillId="36" borderId="11" xfId="58" applyFont="1" applyFill="1" applyBorder="1" applyAlignment="1">
      <alignment vertical="center" wrapText="1"/>
      <protection/>
    </xf>
    <xf numFmtId="0" fontId="3" fillId="0" borderId="11" xfId="65" applyFont="1" applyFill="1" applyBorder="1" applyAlignment="1">
      <alignment horizontal="left" vertical="top" wrapText="1"/>
      <protection/>
    </xf>
    <xf numFmtId="0" fontId="4" fillId="36" borderId="11" xfId="0" applyFont="1" applyFill="1" applyBorder="1" applyAlignment="1">
      <alignment horizontal="right" vertical="center" wrapText="1"/>
    </xf>
    <xf numFmtId="0" fontId="4" fillId="36" borderId="11" xfId="58" applyFont="1" applyFill="1" applyBorder="1" applyAlignment="1">
      <alignment horizontal="right" vertical="center" wrapText="1"/>
      <protection/>
    </xf>
    <xf numFmtId="0" fontId="4" fillId="36" borderId="11" xfId="58" applyFont="1" applyFill="1" applyBorder="1" applyAlignment="1">
      <alignment horizontal="left" vertical="center" wrapText="1"/>
      <protection/>
    </xf>
    <xf numFmtId="0" fontId="3" fillId="38" borderId="11" xfId="65" applyFont="1" applyFill="1" applyBorder="1" applyAlignment="1">
      <alignment horizontal="left" vertical="center" wrapText="1"/>
      <protection/>
    </xf>
    <xf numFmtId="0" fontId="3" fillId="0" borderId="11" xfId="65" applyFont="1" applyFill="1" applyBorder="1" applyAlignment="1">
      <alignment horizontal="left" vertical="center" wrapText="1"/>
      <protection/>
    </xf>
    <xf numFmtId="3" fontId="2" fillId="0" borderId="11" xfId="65" applyNumberFormat="1" applyFont="1" applyFill="1" applyBorder="1" applyAlignment="1">
      <alignment horizontal="right"/>
      <protection/>
    </xf>
    <xf numFmtId="3" fontId="4" fillId="35" borderId="0" xfId="0" applyNumberFormat="1" applyFont="1" applyFill="1" applyBorder="1" applyAlignment="1" quotePrefix="1">
      <alignment horizontal="right" vertical="center" wrapText="1"/>
    </xf>
    <xf numFmtId="3" fontId="4" fillId="35" borderId="0" xfId="0" applyNumberFormat="1" applyFont="1" applyFill="1" applyBorder="1" applyAlignment="1" quotePrefix="1">
      <alignment horizontal="right" vertical="center"/>
    </xf>
    <xf numFmtId="3" fontId="4" fillId="35" borderId="0" xfId="0" applyNumberFormat="1" applyFont="1" applyFill="1" applyBorder="1" applyAlignment="1">
      <alignment vertical="center"/>
    </xf>
    <xf numFmtId="3" fontId="2" fillId="0" borderId="0" xfId="0" applyNumberFormat="1" applyFont="1" applyFill="1" applyBorder="1" applyAlignment="1">
      <alignment horizontal="right" vertical="center" wrapText="1"/>
    </xf>
    <xf numFmtId="3" fontId="4" fillId="35"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4" fillId="35" borderId="0" xfId="0" applyNumberFormat="1" applyFont="1" applyFill="1" applyBorder="1" applyAlignment="1">
      <alignment horizontal="right" vertical="center" wrapText="1"/>
    </xf>
    <xf numFmtId="3" fontId="4" fillId="35" borderId="0" xfId="0" applyNumberFormat="1" applyFont="1" applyFill="1" applyBorder="1" applyAlignment="1">
      <alignment vertical="center" wrapText="1"/>
    </xf>
    <xf numFmtId="0" fontId="0" fillId="0" borderId="0" xfId="0" applyAlignment="1">
      <alignment/>
    </xf>
    <xf numFmtId="0" fontId="0" fillId="0" borderId="0" xfId="0" applyFill="1" applyAlignment="1">
      <alignment/>
    </xf>
    <xf numFmtId="0" fontId="0" fillId="0" borderId="0" xfId="0" applyAlignment="1">
      <alignment/>
    </xf>
    <xf numFmtId="0" fontId="54" fillId="35" borderId="0" xfId="0" applyFont="1" applyFill="1" applyBorder="1" applyAlignment="1">
      <alignment horizontal="right" vertical="center"/>
    </xf>
    <xf numFmtId="3" fontId="51" fillId="0" borderId="0" xfId="0" applyNumberFormat="1" applyFont="1" applyBorder="1" applyAlignment="1">
      <alignment vertical="center"/>
    </xf>
    <xf numFmtId="0" fontId="51" fillId="0" borderId="0" xfId="0" applyFont="1" applyBorder="1" applyAlignment="1">
      <alignment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right" vertical="center" wrapText="1"/>
    </xf>
    <xf numFmtId="0" fontId="57" fillId="0" borderId="0" xfId="0" applyFont="1" applyAlignment="1">
      <alignment/>
    </xf>
    <xf numFmtId="0" fontId="54" fillId="35" borderId="0" xfId="0" applyFont="1" applyFill="1" applyAlignment="1">
      <alignment vertical="center"/>
    </xf>
    <xf numFmtId="0" fontId="54" fillId="35" borderId="0" xfId="0" applyFont="1" applyFill="1" applyAlignment="1">
      <alignment horizontal="right" vertical="center"/>
    </xf>
    <xf numFmtId="0" fontId="51" fillId="0" borderId="11" xfId="0" applyFont="1" applyBorder="1" applyAlignment="1">
      <alignment vertical="center"/>
    </xf>
    <xf numFmtId="0" fontId="51" fillId="0" borderId="0" xfId="0" applyFont="1" applyAlignment="1">
      <alignment vertical="center"/>
    </xf>
    <xf numFmtId="0" fontId="55" fillId="0" borderId="0" xfId="0" applyFont="1" applyAlignment="1">
      <alignment vertical="center"/>
    </xf>
    <xf numFmtId="0" fontId="56" fillId="35" borderId="0" xfId="0" applyFont="1" applyFill="1" applyBorder="1" applyAlignment="1">
      <alignment vertical="center"/>
    </xf>
    <xf numFmtId="0" fontId="56" fillId="35" borderId="0" xfId="0" applyFont="1" applyFill="1" applyBorder="1" applyAlignment="1">
      <alignment horizontal="right" vertical="center"/>
    </xf>
    <xf numFmtId="0" fontId="54" fillId="35" borderId="0" xfId="0" applyFont="1" applyFill="1" applyAlignment="1">
      <alignment horizontal="left" vertical="center"/>
    </xf>
    <xf numFmtId="0" fontId="57" fillId="0" borderId="13" xfId="0" applyFont="1" applyBorder="1" applyAlignment="1">
      <alignment/>
    </xf>
    <xf numFmtId="0" fontId="0" fillId="0" borderId="0" xfId="0" applyFill="1" applyBorder="1" applyAlignment="1">
      <alignment/>
    </xf>
    <xf numFmtId="0" fontId="49" fillId="0" borderId="11" xfId="0" applyFont="1" applyFill="1" applyBorder="1" applyAlignment="1">
      <alignment vertical="center"/>
    </xf>
    <xf numFmtId="0" fontId="2" fillId="0" borderId="0" xfId="0" applyFont="1" applyFill="1" applyBorder="1" applyAlignment="1">
      <alignment vertical="center"/>
    </xf>
    <xf numFmtId="0" fontId="4" fillId="35" borderId="0" xfId="0" applyFont="1" applyFill="1" applyBorder="1" applyAlignment="1">
      <alignment vertical="center" wrapText="1"/>
    </xf>
    <xf numFmtId="0" fontId="4" fillId="35" borderId="0" xfId="0" applyFont="1" applyFill="1" applyBorder="1" applyAlignment="1">
      <alignment horizontal="right" vertical="center" wrapText="1"/>
    </xf>
    <xf numFmtId="0" fontId="4" fillId="35" borderId="0" xfId="0" applyFont="1" applyFill="1" applyBorder="1" applyAlignment="1">
      <alignment vertical="center"/>
    </xf>
    <xf numFmtId="0" fontId="3" fillId="33" borderId="0" xfId="0" applyFont="1" applyFill="1" applyAlignment="1">
      <alignment vertical="center"/>
    </xf>
    <xf numFmtId="0" fontId="3" fillId="0" borderId="0" xfId="0" applyFont="1" applyFill="1" applyBorder="1" applyAlignment="1">
      <alignment vertical="center"/>
    </xf>
    <xf numFmtId="0" fontId="3" fillId="33" borderId="0" xfId="58" applyFont="1" applyFill="1" applyBorder="1" applyAlignment="1">
      <alignment vertical="center"/>
      <protection/>
    </xf>
    <xf numFmtId="0" fontId="3" fillId="33" borderId="0" xfId="58" applyFont="1" applyFill="1" applyAlignment="1">
      <alignment vertical="center"/>
      <protection/>
    </xf>
    <xf numFmtId="0" fontId="2" fillId="33" borderId="0" xfId="0" applyFont="1" applyFill="1" applyBorder="1" applyAlignment="1">
      <alignment horizontal="left" vertical="top" wrapText="1"/>
    </xf>
    <xf numFmtId="0" fontId="2" fillId="0" borderId="0" xfId="0" applyFont="1" applyBorder="1" applyAlignment="1">
      <alignment horizontal="left" wrapText="1"/>
    </xf>
    <xf numFmtId="0" fontId="29" fillId="0" borderId="1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3" fillId="0" borderId="10" xfId="65" applyFont="1" applyFill="1" applyBorder="1" applyAlignment="1">
      <alignment horizontal="left" vertical="center" wrapText="1"/>
      <protection/>
    </xf>
    <xf numFmtId="0" fontId="3" fillId="0" borderId="0" xfId="65" applyFont="1" applyFill="1" applyBorder="1" applyAlignment="1">
      <alignment horizontal="left" vertical="center" wrapText="1"/>
      <protection/>
    </xf>
    <xf numFmtId="0" fontId="3" fillId="0" borderId="12" xfId="65" applyFont="1" applyFill="1" applyBorder="1" applyAlignment="1">
      <alignment horizontal="left" vertical="center" wrapText="1"/>
      <protection/>
    </xf>
    <xf numFmtId="0" fontId="3" fillId="0" borderId="10" xfId="65" applyFont="1" applyFill="1" applyBorder="1" applyAlignment="1">
      <alignment vertical="center" wrapText="1"/>
      <protection/>
    </xf>
    <xf numFmtId="0" fontId="3" fillId="0" borderId="0" xfId="60" applyFont="1" applyFill="1" applyBorder="1" applyAlignment="1">
      <alignment vertical="center" wrapText="1"/>
      <protection/>
    </xf>
    <xf numFmtId="0" fontId="3" fillId="0" borderId="12" xfId="0" applyFont="1" applyFill="1" applyBorder="1" applyAlignment="1">
      <alignment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54" fillId="36" borderId="0" xfId="65" applyFont="1" applyFill="1" applyBorder="1" applyAlignment="1">
      <alignment horizontal="left" vertical="center" wrapText="1"/>
      <protection/>
    </xf>
    <xf numFmtId="0" fontId="57" fillId="0" borderId="0" xfId="0" applyFont="1" applyAlignment="1">
      <alignment horizontal="left" vertical="top" wrapText="1"/>
    </xf>
    <xf numFmtId="0" fontId="2" fillId="0" borderId="0" xfId="63" applyNumberFormat="1" applyFont="1" applyFill="1" applyBorder="1" applyAlignment="1">
      <alignment horizontal="left" wrapText="1"/>
      <protection/>
    </xf>
    <xf numFmtId="0" fontId="2" fillId="0" borderId="0" xfId="64" applyNumberFormat="1" applyFont="1" applyFill="1" applyBorder="1" applyAlignment="1">
      <alignment wrapText="1"/>
      <protection/>
    </xf>
    <xf numFmtId="0" fontId="2" fillId="0" borderId="0" xfId="63" applyFont="1" applyFill="1" applyBorder="1" applyAlignment="1">
      <alignment wrapText="1"/>
      <protection/>
    </xf>
    <xf numFmtId="0" fontId="52" fillId="0" borderId="0" xfId="0" applyFont="1" applyAlignment="1">
      <alignment/>
    </xf>
    <xf numFmtId="0" fontId="52" fillId="0" borderId="0" xfId="0" applyFont="1" applyAlignment="1">
      <alignment wrapText="1"/>
    </xf>
    <xf numFmtId="0" fontId="2" fillId="0" borderId="0" xfId="66" applyFont="1" applyFill="1" applyBorder="1" applyAlignment="1">
      <alignment wrapText="1"/>
      <protection/>
    </xf>
    <xf numFmtId="0" fontId="0" fillId="0" borderId="0" xfId="0" applyAlignment="1">
      <alignment wrapText="1"/>
    </xf>
  </cellXfs>
  <cellStyles count="4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_HB_Claim_2004" xfId="63"/>
    <cellStyle name="Normal_Metadata2" xfId="64"/>
    <cellStyle name="Normal_Sheet1" xfId="65"/>
    <cellStyle name="Normal_vlametadata" xfId="66"/>
    <cellStyle name="Note" xfId="67"/>
    <cellStyle name="Output" xfId="68"/>
    <cellStyle name="Percent" xfId="69"/>
    <cellStyle name="Percent 2" xfId="70"/>
    <cellStyle name="style1488800370499" xfId="71"/>
    <cellStyle name="style1488800370640" xfId="72"/>
    <cellStyle name="style1488800370718" xfId="73"/>
    <cellStyle name="style1488800370811" xfId="74"/>
    <cellStyle name="style1488800370889" xfId="75"/>
    <cellStyle name="style1488800370983" xfId="76"/>
    <cellStyle name="style1488800371108" xfId="77"/>
    <cellStyle name="style1488800371201" xfId="78"/>
    <cellStyle name="style1488800371279" xfId="79"/>
    <cellStyle name="style1488800371342" xfId="80"/>
    <cellStyle name="style1488800371404" xfId="81"/>
    <cellStyle name="style1488800371466" xfId="82"/>
    <cellStyle name="style1488800371544" xfId="83"/>
    <cellStyle name="style1488800371638" xfId="84"/>
    <cellStyle name="style1488800371716" xfId="85"/>
    <cellStyle name="style1488800371810" xfId="86"/>
    <cellStyle name="style1488800371950" xfId="87"/>
    <cellStyle name="style1488800372059" xfId="88"/>
    <cellStyle name="style1488800372168" xfId="89"/>
    <cellStyle name="style1488800372278" xfId="90"/>
    <cellStyle name="style1488800372387" xfId="91"/>
    <cellStyle name="style1488800372496" xfId="92"/>
    <cellStyle name="style1488800372605" xfId="93"/>
    <cellStyle name="style1488800372714" xfId="94"/>
    <cellStyle name="style1488800372792" xfId="95"/>
    <cellStyle name="style1488800372902" xfId="96"/>
    <cellStyle name="style1488800372980" xfId="97"/>
    <cellStyle name="style1488800373073" xfId="98"/>
    <cellStyle name="style1488800373182" xfId="99"/>
    <cellStyle name="style1488800373276" xfId="100"/>
    <cellStyle name="style1488800373370" xfId="101"/>
    <cellStyle name="style1488800373463" xfId="102"/>
    <cellStyle name="style1488800373572" xfId="103"/>
    <cellStyle name="style1488800373650" xfId="104"/>
    <cellStyle name="style1488800373728" xfId="105"/>
    <cellStyle name="style1488800373838" xfId="106"/>
    <cellStyle name="style1488800373916" xfId="107"/>
    <cellStyle name="style1488800373994" xfId="108"/>
    <cellStyle name="style1488800374087" xfId="109"/>
    <cellStyle name="style1488800374196" xfId="110"/>
    <cellStyle name="style1488800374259" xfId="111"/>
    <cellStyle name="style1488800374337" xfId="112"/>
    <cellStyle name="style1488800374415" xfId="113"/>
    <cellStyle name="style1488800374493" xfId="114"/>
    <cellStyle name="style1488800374852" xfId="115"/>
    <cellStyle name="style1488800374945" xfId="116"/>
    <cellStyle name="style1488800375023" xfId="117"/>
    <cellStyle name="style1488800375117" xfId="118"/>
    <cellStyle name="style1488800375226" xfId="119"/>
    <cellStyle name="style1488800375304" xfId="120"/>
    <cellStyle name="style1488800375444" xfId="121"/>
    <cellStyle name="style1488800375522" xfId="122"/>
    <cellStyle name="style1488800375600" xfId="123"/>
    <cellStyle name="style1488800656995" xfId="124"/>
    <cellStyle name="style1488800657104" xfId="125"/>
    <cellStyle name="style1488800657151" xfId="126"/>
    <cellStyle name="style1488800657198" xfId="127"/>
    <cellStyle name="style1488800657260" xfId="128"/>
    <cellStyle name="style1488800657307" xfId="129"/>
    <cellStyle name="style1488800657369" xfId="130"/>
    <cellStyle name="style1488800657416" xfId="131"/>
    <cellStyle name="style1488800657479" xfId="132"/>
    <cellStyle name="style1488800657525" xfId="133"/>
    <cellStyle name="style1488800657572" xfId="134"/>
    <cellStyle name="style1488800657635" xfId="135"/>
    <cellStyle name="style1488800657713" xfId="136"/>
    <cellStyle name="style1488800657775" xfId="137"/>
    <cellStyle name="style1488800657837" xfId="138"/>
    <cellStyle name="style1488800657900" xfId="139"/>
    <cellStyle name="style1488800657962" xfId="140"/>
    <cellStyle name="style1488800658025" xfId="141"/>
    <cellStyle name="style1488800658103" xfId="142"/>
    <cellStyle name="style1488800658165" xfId="143"/>
    <cellStyle name="style1488800658227" xfId="144"/>
    <cellStyle name="style1488800658274" xfId="145"/>
    <cellStyle name="style1488800658352" xfId="146"/>
    <cellStyle name="style1488800658415" xfId="147"/>
    <cellStyle name="style1488800658461" xfId="148"/>
    <cellStyle name="style1488800658493" xfId="149"/>
    <cellStyle name="style1488800658539" xfId="150"/>
    <cellStyle name="style1488800658586" xfId="151"/>
    <cellStyle name="style1488800658633" xfId="152"/>
    <cellStyle name="style1488800658680" xfId="153"/>
    <cellStyle name="style1488800658727" xfId="154"/>
    <cellStyle name="style1488800658773" xfId="155"/>
    <cellStyle name="style1488800658836" xfId="156"/>
    <cellStyle name="style1488800658867" xfId="157"/>
    <cellStyle name="style1488800658914" xfId="158"/>
    <cellStyle name="style1488800658976" xfId="159"/>
    <cellStyle name="style1488800659039" xfId="160"/>
    <cellStyle name="style1488800659085" xfId="161"/>
    <cellStyle name="style1488800659148" xfId="162"/>
    <cellStyle name="style1488800659210" xfId="163"/>
    <cellStyle name="style1488800659273" xfId="164"/>
    <cellStyle name="style1488800659319" xfId="165"/>
    <cellStyle name="style1488800659351" xfId="166"/>
    <cellStyle name="style1488800659397" xfId="167"/>
    <cellStyle name="style1488800659600" xfId="168"/>
    <cellStyle name="style1488800659678" xfId="169"/>
    <cellStyle name="style1488800659756" xfId="170"/>
    <cellStyle name="style1488800659834" xfId="171"/>
    <cellStyle name="style1488800659897" xfId="172"/>
    <cellStyle name="style1488800659975" xfId="173"/>
    <cellStyle name="style1488800660084" xfId="174"/>
    <cellStyle name="style1488800660131" xfId="175"/>
    <cellStyle name="style1488800660162" xfId="176"/>
    <cellStyle name="style1488800660287" xfId="177"/>
    <cellStyle name="style1488800660333" xfId="178"/>
    <cellStyle name="style1488800660380" xfId="179"/>
    <cellStyle name="style1488891720018" xfId="180"/>
    <cellStyle name="style1488891720080" xfId="181"/>
    <cellStyle name="style1488891720127" xfId="182"/>
    <cellStyle name="style1488891720189" xfId="183"/>
    <cellStyle name="style1488891720236" xfId="184"/>
    <cellStyle name="style1488891720314" xfId="185"/>
    <cellStyle name="style1488891720377" xfId="186"/>
    <cellStyle name="style1488891720439" xfId="187"/>
    <cellStyle name="style1488891720501" xfId="188"/>
    <cellStyle name="style1488891720548" xfId="189"/>
    <cellStyle name="style1488891720595" xfId="190"/>
    <cellStyle name="style1488891720657" xfId="191"/>
    <cellStyle name="style1488891720720" xfId="192"/>
    <cellStyle name="style1488891720767" xfId="193"/>
    <cellStyle name="style1488891720845" xfId="194"/>
    <cellStyle name="style1488891720891" xfId="195"/>
    <cellStyle name="style1488891720954" xfId="196"/>
    <cellStyle name="style1488891721016" xfId="197"/>
    <cellStyle name="style1488891721079" xfId="198"/>
    <cellStyle name="style1488891721141" xfId="199"/>
    <cellStyle name="style1488891721203" xfId="200"/>
    <cellStyle name="style1488891721266" xfId="201"/>
    <cellStyle name="style1488891721328" xfId="202"/>
    <cellStyle name="style1488891721375" xfId="203"/>
    <cellStyle name="style1488891721422" xfId="204"/>
    <cellStyle name="style1488891721469" xfId="205"/>
    <cellStyle name="style1488891721515" xfId="206"/>
    <cellStyle name="style1488891721562" xfId="207"/>
    <cellStyle name="style1488891721625" xfId="208"/>
    <cellStyle name="style1488891721656" xfId="209"/>
    <cellStyle name="style1488891721703" xfId="210"/>
    <cellStyle name="style1488891721765" xfId="211"/>
    <cellStyle name="style1488891721812" xfId="212"/>
    <cellStyle name="style1488891721859" xfId="213"/>
    <cellStyle name="style1488891721921" xfId="214"/>
    <cellStyle name="style1488891721968" xfId="215"/>
    <cellStyle name="style1488891722030" xfId="216"/>
    <cellStyle name="style1488891722093" xfId="217"/>
    <cellStyle name="style1488891722155" xfId="218"/>
    <cellStyle name="style1488891722217" xfId="219"/>
    <cellStyle name="style1488891722264" xfId="220"/>
    <cellStyle name="style1488891722311" xfId="221"/>
    <cellStyle name="style1488891722358" xfId="222"/>
    <cellStyle name="style1488891722529" xfId="223"/>
    <cellStyle name="style1488891722592" xfId="224"/>
    <cellStyle name="style1488891722639" xfId="225"/>
    <cellStyle name="style1488891722685" xfId="226"/>
    <cellStyle name="style1488891722732" xfId="227"/>
    <cellStyle name="style1488891722763" xfId="228"/>
    <cellStyle name="style1488891722841" xfId="229"/>
    <cellStyle name="style1488891722873" xfId="230"/>
    <cellStyle name="style1488891722919" xfId="231"/>
    <cellStyle name="style1488891723029" xfId="232"/>
    <cellStyle name="style1488891723075" xfId="233"/>
    <cellStyle name="style1488891723122" xfId="234"/>
    <cellStyle name="style1488891723169" xfId="235"/>
    <cellStyle name="style1488891723216" xfId="236"/>
    <cellStyle name="style1488891723263" xfId="237"/>
    <cellStyle name="style1491491104795" xfId="238"/>
    <cellStyle name="style1491491104871" xfId="239"/>
    <cellStyle name="style1491491104936" xfId="240"/>
    <cellStyle name="style1491491105008" xfId="241"/>
    <cellStyle name="style1491491105106" xfId="242"/>
    <cellStyle name="style1491491105183" xfId="243"/>
    <cellStyle name="style1491491105277" xfId="244"/>
    <cellStyle name="style1491491105390" xfId="245"/>
    <cellStyle name="style1491491105494" xfId="246"/>
    <cellStyle name="style1491491105574" xfId="247"/>
    <cellStyle name="style1491491105654" xfId="248"/>
    <cellStyle name="style1491491105864" xfId="249"/>
    <cellStyle name="style1491491106123" xfId="250"/>
    <cellStyle name="style1491491106222" xfId="251"/>
    <cellStyle name="style1491491106322" xfId="252"/>
    <cellStyle name="style1491491106424" xfId="253"/>
    <cellStyle name="style1491491106529" xfId="254"/>
    <cellStyle name="style1491491106610" xfId="255"/>
    <cellStyle name="style1491491106672" xfId="256"/>
    <cellStyle name="style1491491106735" xfId="257"/>
    <cellStyle name="style1491491106800" xfId="258"/>
    <cellStyle name="style1491491106863" xfId="259"/>
    <cellStyle name="style1491491106925" xfId="260"/>
    <cellStyle name="style1491491107034" xfId="261"/>
    <cellStyle name="style1491491107082" xfId="262"/>
    <cellStyle name="style1491491107129" xfId="263"/>
    <cellStyle name="style1491491107177" xfId="264"/>
    <cellStyle name="style1491491107228" xfId="265"/>
    <cellStyle name="style1491491107280" xfId="266"/>
    <cellStyle name="style1491491107330" xfId="267"/>
    <cellStyle name="style1491491107378" xfId="268"/>
    <cellStyle name="style1491491107428" xfId="269"/>
    <cellStyle name="style1491491107493" xfId="270"/>
    <cellStyle name="style1491491107563" xfId="271"/>
    <cellStyle name="style1491491107638" xfId="272"/>
    <cellStyle name="style1491491107734" xfId="273"/>
    <cellStyle name="style1491491107820" xfId="274"/>
    <cellStyle name="style1491491107880" xfId="275"/>
    <cellStyle name="style1491491107967" xfId="276"/>
    <cellStyle name="style1491491108047" xfId="277"/>
    <cellStyle name="style1491491108129" xfId="278"/>
    <cellStyle name="style1491491108177" xfId="279"/>
    <cellStyle name="style1491491108224" xfId="280"/>
    <cellStyle name="style1491491108270" xfId="281"/>
    <cellStyle name="style1491491108468" xfId="282"/>
    <cellStyle name="style1491491108515" xfId="283"/>
    <cellStyle name="style1491491108562" xfId="284"/>
    <cellStyle name="style1491491108609" xfId="285"/>
    <cellStyle name="style1491491108657" xfId="286"/>
    <cellStyle name="style1491491108704" xfId="287"/>
    <cellStyle name="style1491491108776" xfId="288"/>
    <cellStyle name="style1491491108827" xfId="289"/>
    <cellStyle name="style1491491108874" xfId="290"/>
    <cellStyle name="style1491491108977" xfId="291"/>
    <cellStyle name="style1491491109024" xfId="292"/>
    <cellStyle name="style1491491109083" xfId="293"/>
    <cellStyle name="style1491491109154" xfId="294"/>
    <cellStyle name="style1491491109215" xfId="295"/>
    <cellStyle name="style1491491109278" xfId="296"/>
    <cellStyle name="style1491491109327" xfId="297"/>
    <cellStyle name="style1491491109374" xfId="298"/>
    <cellStyle name="style1491491109420" xfId="299"/>
    <cellStyle name="style1491493862536" xfId="300"/>
    <cellStyle name="style1491493862610" xfId="301"/>
    <cellStyle name="style1491493862657" xfId="302"/>
    <cellStyle name="style1491493862704" xfId="303"/>
    <cellStyle name="style1491493862776" xfId="304"/>
    <cellStyle name="style1491493862829" xfId="305"/>
    <cellStyle name="style1491493862893" xfId="306"/>
    <cellStyle name="style1491493862959" xfId="307"/>
    <cellStyle name="style1491493863018" xfId="308"/>
    <cellStyle name="style1491493863073" xfId="309"/>
    <cellStyle name="style1491493863119" xfId="310"/>
    <cellStyle name="style1491493863166" xfId="311"/>
    <cellStyle name="style1491493863226" xfId="312"/>
    <cellStyle name="style1491493863288" xfId="313"/>
    <cellStyle name="style1491493863353" xfId="314"/>
    <cellStyle name="style1491493863412" xfId="315"/>
    <cellStyle name="style1491493863472" xfId="316"/>
    <cellStyle name="style1491493863531" xfId="317"/>
    <cellStyle name="style1491493863591" xfId="318"/>
    <cellStyle name="style1491493863652" xfId="319"/>
    <cellStyle name="style1491493863717" xfId="320"/>
    <cellStyle name="style1491493863776" xfId="321"/>
    <cellStyle name="style1491493863838" xfId="322"/>
    <cellStyle name="style1491493863901" xfId="323"/>
    <cellStyle name="style1491493863947" xfId="324"/>
    <cellStyle name="style1491493863992" xfId="325"/>
    <cellStyle name="style1491493864039" xfId="326"/>
    <cellStyle name="style1491493864084" xfId="327"/>
    <cellStyle name="style1491493864130" xfId="328"/>
    <cellStyle name="style1491493864175" xfId="329"/>
    <cellStyle name="style1491493864221" xfId="330"/>
    <cellStyle name="style1491493864266" xfId="331"/>
    <cellStyle name="style1491493864322" xfId="332"/>
    <cellStyle name="style1491493864368" xfId="333"/>
    <cellStyle name="style1491493864413" xfId="334"/>
    <cellStyle name="style1491493864473" xfId="335"/>
    <cellStyle name="style1491493864537" xfId="336"/>
    <cellStyle name="style1491493864622" xfId="337"/>
    <cellStyle name="style1491493864710" xfId="338"/>
    <cellStyle name="style1491493864798" xfId="339"/>
    <cellStyle name="style1491493864880" xfId="340"/>
    <cellStyle name="style1491493864952" xfId="341"/>
    <cellStyle name="style1491493865021" xfId="342"/>
    <cellStyle name="style1491493865090" xfId="343"/>
    <cellStyle name="style1491493865340" xfId="344"/>
    <cellStyle name="style1491493865408" xfId="345"/>
    <cellStyle name="style1491493865456" xfId="346"/>
    <cellStyle name="style1491493865502" xfId="347"/>
    <cellStyle name="style1491493865547" xfId="348"/>
    <cellStyle name="style1491493865593" xfId="349"/>
    <cellStyle name="style1491493865665" xfId="350"/>
    <cellStyle name="style1491493865711" xfId="351"/>
    <cellStyle name="style1491493865756" xfId="352"/>
    <cellStyle name="style1491493865869" xfId="353"/>
    <cellStyle name="style1491493865943" xfId="354"/>
    <cellStyle name="style1491493866002" xfId="355"/>
    <cellStyle name="style1491493866063" xfId="356"/>
    <cellStyle name="style1491493866110" xfId="357"/>
    <cellStyle name="style1491493866155" xfId="358"/>
    <cellStyle name="style1491493866224" xfId="359"/>
    <cellStyle name="style1491571744556" xfId="360"/>
    <cellStyle name="style1491571744729" xfId="361"/>
    <cellStyle name="style1491571744825" xfId="362"/>
    <cellStyle name="style1491571744919" xfId="363"/>
    <cellStyle name="style1491571745042" xfId="364"/>
    <cellStyle name="style1491571745123" xfId="365"/>
    <cellStyle name="style1491571745234" xfId="366"/>
    <cellStyle name="style1491571745324" xfId="367"/>
    <cellStyle name="style1491571745425" xfId="368"/>
    <cellStyle name="style1491571745516" xfId="369"/>
    <cellStyle name="style1491571745609" xfId="370"/>
    <cellStyle name="style1491571745715" xfId="371"/>
    <cellStyle name="style1491571745870" xfId="372"/>
    <cellStyle name="style1491571745999" xfId="373"/>
    <cellStyle name="style1491571746123" xfId="374"/>
    <cellStyle name="style1491571746246" xfId="375"/>
    <cellStyle name="style1491571746367" xfId="376"/>
    <cellStyle name="style1491571746551" xfId="377"/>
    <cellStyle name="style1491571746708" xfId="378"/>
    <cellStyle name="style1491571746849" xfId="379"/>
    <cellStyle name="style1491571747014" xfId="380"/>
    <cellStyle name="style1491571747139" xfId="381"/>
    <cellStyle name="style1491571747265" xfId="382"/>
    <cellStyle name="style1491571747475" xfId="383"/>
    <cellStyle name="style1491571747711" xfId="384"/>
    <cellStyle name="style1491571747787" xfId="385"/>
    <cellStyle name="style1491571747878" xfId="386"/>
    <cellStyle name="style1491571748058" xfId="387"/>
    <cellStyle name="style1491571748152" xfId="388"/>
    <cellStyle name="style1491571748267" xfId="389"/>
    <cellStyle name="style1491571748374" xfId="390"/>
    <cellStyle name="style1491571748459" xfId="391"/>
    <cellStyle name="style1491571748569" xfId="392"/>
    <cellStyle name="style1491571748656" xfId="393"/>
    <cellStyle name="style1491571748751" xfId="394"/>
    <cellStyle name="style1491571748923" xfId="395"/>
    <cellStyle name="style1491571749080" xfId="396"/>
    <cellStyle name="style1491571749362" xfId="397"/>
    <cellStyle name="style1491571749639" xfId="398"/>
    <cellStyle name="style1491571749776" xfId="399"/>
    <cellStyle name="style1491571749881" xfId="400"/>
    <cellStyle name="style1491571749970" xfId="401"/>
    <cellStyle name="style1491571750060" xfId="402"/>
    <cellStyle name="style1491571750147" xfId="403"/>
    <cellStyle name="style1491571751220" xfId="404"/>
    <cellStyle name="style1491571751793" xfId="405"/>
    <cellStyle name="style1491571751865" xfId="406"/>
    <cellStyle name="style1491571751927" xfId="407"/>
    <cellStyle name="style1491571751991" xfId="408"/>
    <cellStyle name="style1491571752054" xfId="409"/>
    <cellStyle name="style1491571752174" xfId="410"/>
    <cellStyle name="style1491571752263" xfId="411"/>
    <cellStyle name="style1491571752352" xfId="412"/>
    <cellStyle name="style1491571752524" xfId="413"/>
    <cellStyle name="style1491571752640" xfId="414"/>
    <cellStyle name="style1491571752734" xfId="415"/>
    <cellStyle name="style1491571752848" xfId="416"/>
    <cellStyle name="style1491571752938" xfId="417"/>
    <cellStyle name="style1491571753021" xfId="418"/>
    <cellStyle name="style1491571753112" xfId="419"/>
    <cellStyle name="style1492687978420" xfId="420"/>
    <cellStyle name="style1492687978537" xfId="421"/>
    <cellStyle name="style1492687978616" xfId="422"/>
    <cellStyle name="style1492687978707" xfId="423"/>
    <cellStyle name="style1492687978789" xfId="424"/>
    <cellStyle name="style1492687978850" xfId="425"/>
    <cellStyle name="style1492687978931" xfId="426"/>
    <cellStyle name="style1492687979011" xfId="427"/>
    <cellStyle name="style1492687979083" xfId="428"/>
    <cellStyle name="style1492687979146" xfId="429"/>
    <cellStyle name="style1492687979206" xfId="430"/>
    <cellStyle name="style1492687979267" xfId="431"/>
    <cellStyle name="style1492687979345" xfId="432"/>
    <cellStyle name="style1492687979472" xfId="433"/>
    <cellStyle name="style1492687979601" xfId="434"/>
    <cellStyle name="style1492687979736" xfId="435"/>
    <cellStyle name="style1492687979845" xfId="436"/>
    <cellStyle name="style1492687979952" xfId="437"/>
    <cellStyle name="style1492687980061" xfId="438"/>
    <cellStyle name="style1492687980168" xfId="439"/>
    <cellStyle name="style1492687980275" xfId="440"/>
    <cellStyle name="style1492687980377" xfId="441"/>
    <cellStyle name="style1492687980477" xfId="442"/>
    <cellStyle name="style1492687980563" xfId="443"/>
    <cellStyle name="style1492687980618" xfId="444"/>
    <cellStyle name="style1492687980685" xfId="445"/>
    <cellStyle name="style1492687980790" xfId="446"/>
    <cellStyle name="style1492687980886" xfId="447"/>
    <cellStyle name="style1492687980971" xfId="448"/>
    <cellStyle name="style1492687981056" xfId="449"/>
    <cellStyle name="style1492687981137" xfId="450"/>
    <cellStyle name="style1492687981214" xfId="451"/>
    <cellStyle name="style1492687981324" xfId="452"/>
    <cellStyle name="style1492687981398" xfId="453"/>
    <cellStyle name="style1492687981475" xfId="454"/>
    <cellStyle name="style1492687981546" xfId="455"/>
    <cellStyle name="style1492687981620" xfId="456"/>
    <cellStyle name="style1492687981706" xfId="457"/>
    <cellStyle name="style1492687981770" xfId="458"/>
    <cellStyle name="style1492687981836" xfId="459"/>
    <cellStyle name="style1492687981900" xfId="460"/>
    <cellStyle name="style1492687981956" xfId="461"/>
    <cellStyle name="style1492687982006" xfId="462"/>
    <cellStyle name="style1492687982055" xfId="463"/>
    <cellStyle name="style1492687982382" xfId="464"/>
    <cellStyle name="style1492687982464" xfId="465"/>
    <cellStyle name="style1492687982549" xfId="466"/>
    <cellStyle name="style1492687982643" xfId="467"/>
    <cellStyle name="style1492687982730" xfId="468"/>
    <cellStyle name="style1492687982820" xfId="469"/>
    <cellStyle name="style1492687982959" xfId="470"/>
    <cellStyle name="style1492687983053" xfId="471"/>
    <cellStyle name="style1492687983131" xfId="472"/>
    <cellStyle name="style1492687983307" xfId="473"/>
    <cellStyle name="style1492687983435" xfId="474"/>
    <cellStyle name="style1492687983520" xfId="475"/>
    <cellStyle name="style1492687983619" xfId="476"/>
    <cellStyle name="style1492687983672" xfId="477"/>
    <cellStyle name="style1492687983725" xfId="478"/>
    <cellStyle name="style1492687983801" xfId="479"/>
    <cellStyle name="Title" xfId="480"/>
    <cellStyle name="Total" xfId="481"/>
    <cellStyle name="Warning Text" xfId="4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9"/>
  <sheetViews>
    <sheetView showGridLines="0" tabSelected="1" zoomScalePageLayoutView="0" workbookViewId="0" topLeftCell="A1">
      <selection activeCell="A33" sqref="A33"/>
    </sheetView>
  </sheetViews>
  <sheetFormatPr defaultColWidth="9.140625" defaultRowHeight="15"/>
  <cols>
    <col min="2" max="14" width="9.140625" style="26" customWidth="1"/>
  </cols>
  <sheetData>
    <row r="1" ht="18" customHeight="1">
      <c r="A1" s="8" t="s">
        <v>112</v>
      </c>
    </row>
    <row r="3" spans="1:2" ht="15">
      <c r="A3" s="30" t="s">
        <v>113</v>
      </c>
      <c r="B3" s="26" t="s">
        <v>209</v>
      </c>
    </row>
    <row r="5" spans="1:2" ht="15">
      <c r="A5" s="30" t="s">
        <v>114</v>
      </c>
      <c r="B5" s="26" t="s">
        <v>269</v>
      </c>
    </row>
    <row r="7" spans="1:2" ht="15">
      <c r="A7" s="30" t="s">
        <v>115</v>
      </c>
      <c r="B7" s="26" t="s">
        <v>270</v>
      </c>
    </row>
    <row r="9" spans="1:2" ht="15">
      <c r="A9" s="30" t="s">
        <v>116</v>
      </c>
      <c r="B9" s="26" t="s">
        <v>271</v>
      </c>
    </row>
    <row r="11" spans="1:2" ht="15">
      <c r="A11" s="30" t="s">
        <v>117</v>
      </c>
      <c r="B11" s="26" t="s">
        <v>272</v>
      </c>
    </row>
    <row r="13" spans="1:2" ht="15">
      <c r="A13" s="30" t="s">
        <v>118</v>
      </c>
      <c r="B13" s="47" t="s">
        <v>273</v>
      </c>
    </row>
    <row r="15" spans="1:2" ht="15">
      <c r="A15" s="30" t="s">
        <v>119</v>
      </c>
      <c r="B15" s="48" t="s">
        <v>274</v>
      </c>
    </row>
    <row r="17" spans="1:2" ht="15">
      <c r="A17" s="30" t="s">
        <v>120</v>
      </c>
      <c r="B17" s="48" t="s">
        <v>275</v>
      </c>
    </row>
    <row r="19" spans="1:2" ht="15">
      <c r="A19" s="30" t="s">
        <v>121</v>
      </c>
      <c r="B19" s="26" t="s">
        <v>235</v>
      </c>
    </row>
    <row r="21" spans="1:2" ht="15">
      <c r="A21" s="30" t="s">
        <v>122</v>
      </c>
      <c r="B21" s="48" t="s">
        <v>276</v>
      </c>
    </row>
    <row r="23" spans="1:2" ht="15">
      <c r="A23" s="30" t="s">
        <v>123</v>
      </c>
      <c r="B23" s="49" t="s">
        <v>277</v>
      </c>
    </row>
    <row r="25" spans="1:2" ht="15">
      <c r="A25" s="30" t="s">
        <v>124</v>
      </c>
      <c r="B25" s="50" t="s">
        <v>278</v>
      </c>
    </row>
    <row r="27" spans="1:2" ht="15">
      <c r="A27" s="30" t="s">
        <v>125</v>
      </c>
      <c r="B27" s="26" t="s">
        <v>284</v>
      </c>
    </row>
    <row r="29" spans="1:2" ht="15">
      <c r="A29" s="30" t="s">
        <v>126</v>
      </c>
      <c r="B29" s="26" t="s">
        <v>283</v>
      </c>
    </row>
    <row r="31" spans="1:14" s="143" customFormat="1" ht="15">
      <c r="A31" s="30" t="s">
        <v>127</v>
      </c>
      <c r="B31" s="26" t="s">
        <v>285</v>
      </c>
      <c r="C31" s="26"/>
      <c r="D31" s="26"/>
      <c r="E31" s="26"/>
      <c r="F31" s="26"/>
      <c r="G31" s="26"/>
      <c r="H31" s="26"/>
      <c r="I31" s="26"/>
      <c r="J31" s="26"/>
      <c r="K31" s="26"/>
      <c r="L31" s="26"/>
      <c r="M31" s="26"/>
      <c r="N31" s="26"/>
    </row>
    <row r="32" spans="2:14" s="143" customFormat="1" ht="15">
      <c r="B32" s="26"/>
      <c r="C32" s="26"/>
      <c r="D32" s="26"/>
      <c r="E32" s="26"/>
      <c r="F32" s="26"/>
      <c r="G32" s="26"/>
      <c r="H32" s="26"/>
      <c r="I32" s="26"/>
      <c r="J32" s="26"/>
      <c r="K32" s="26"/>
      <c r="L32" s="26"/>
      <c r="M32" s="26"/>
      <c r="N32" s="26"/>
    </row>
    <row r="33" spans="1:2" ht="15">
      <c r="A33" s="30" t="s">
        <v>128</v>
      </c>
      <c r="B33" s="51" t="s">
        <v>279</v>
      </c>
    </row>
    <row r="35" spans="1:2" ht="15">
      <c r="A35" s="30" t="s">
        <v>129</v>
      </c>
      <c r="B35" s="51" t="s">
        <v>280</v>
      </c>
    </row>
    <row r="37" spans="1:2" ht="15">
      <c r="A37" s="30" t="s">
        <v>168</v>
      </c>
      <c r="B37" s="46" t="s">
        <v>281</v>
      </c>
    </row>
    <row r="38" ht="15">
      <c r="B38" s="1"/>
    </row>
    <row r="39" spans="1:2" ht="14.25" customHeight="1">
      <c r="A39" s="30" t="s">
        <v>282</v>
      </c>
      <c r="B39" s="32" t="s">
        <v>167</v>
      </c>
    </row>
  </sheetData>
  <sheetProtection/>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mp; Area'!A1" display="Table 8"/>
    <hyperlink ref="A19" location="'T9 - Allegations'!A1" display="Table 9"/>
    <hyperlink ref="A21" location="'T10 - Type of Allegation'!A1" display="Table 10"/>
    <hyperlink ref="A23" location="'T11 -Police equipment'!A1" display="Table 11"/>
    <hyperlink ref="A25" location="'T12 -  Closures'!A1" display="Table 12"/>
    <hyperlink ref="A27" location="'T13 - T15 - Recommendations'!A1" display="Table 13"/>
    <hyperlink ref="A29" location="'T13 - T15 - Recommendations'!A1" display="Table 14"/>
    <hyperlink ref="A33" location="'T16 - T17 - Informal Resolution'!A1" display="Table 16"/>
    <hyperlink ref="A35" location="'T16 - T17 - Informal Resolution'!A1" display="Table 17"/>
    <hyperlink ref="A37" location="'T18 - T19 - Officers'!A1" display="Table 18"/>
    <hyperlink ref="A39" location="'T18 - T19 - Officers'!A1" display="Table 19"/>
    <hyperlink ref="A31" location="'T13 - T15 - Recommendations'!A1" display="Table 15"/>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57"/>
  <sheetViews>
    <sheetView showGridLines="0" zoomScalePageLayoutView="0" workbookViewId="0" topLeftCell="A1">
      <selection activeCell="A1" sqref="A1"/>
    </sheetView>
  </sheetViews>
  <sheetFormatPr defaultColWidth="9.140625" defaultRowHeight="15"/>
  <cols>
    <col min="1" max="1" width="36.00390625" style="0" customWidth="1"/>
    <col min="2" max="2" width="50.7109375" style="0" customWidth="1"/>
    <col min="3" max="3" width="10.7109375" style="0" hidden="1" customWidth="1"/>
    <col min="4" max="16" width="10.7109375" style="0" customWidth="1"/>
  </cols>
  <sheetData>
    <row r="1" spans="1:7" ht="18" customHeight="1">
      <c r="A1" s="165" t="s">
        <v>258</v>
      </c>
      <c r="B1" s="2"/>
      <c r="C1" s="2"/>
      <c r="D1" s="2"/>
      <c r="E1" s="2"/>
      <c r="F1" s="2"/>
      <c r="G1" s="2"/>
    </row>
    <row r="2" spans="1:8" ht="18" customHeight="1">
      <c r="A2" s="125" t="s">
        <v>30</v>
      </c>
      <c r="B2" s="129" t="s">
        <v>38</v>
      </c>
      <c r="C2" s="128" t="s">
        <v>13</v>
      </c>
      <c r="D2" s="128" t="s">
        <v>14</v>
      </c>
      <c r="E2" s="128" t="s">
        <v>15</v>
      </c>
      <c r="F2" s="128" t="s">
        <v>130</v>
      </c>
      <c r="G2" s="127" t="s">
        <v>169</v>
      </c>
      <c r="H2" s="127" t="s">
        <v>196</v>
      </c>
    </row>
    <row r="3" spans="1:8" ht="18" customHeight="1">
      <c r="A3" s="174" t="s">
        <v>31</v>
      </c>
      <c r="B3" s="40" t="s">
        <v>39</v>
      </c>
      <c r="C3" s="41" t="s">
        <v>217</v>
      </c>
      <c r="D3" s="41" t="s">
        <v>217</v>
      </c>
      <c r="E3" s="41">
        <v>1165</v>
      </c>
      <c r="F3" s="41">
        <v>1277</v>
      </c>
      <c r="G3" s="41">
        <v>1139</v>
      </c>
      <c r="H3" s="41">
        <v>1197</v>
      </c>
    </row>
    <row r="4" spans="1:8" ht="18" customHeight="1">
      <c r="A4" s="175"/>
      <c r="B4" s="33" t="s">
        <v>40</v>
      </c>
      <c r="C4" s="37" t="s">
        <v>217</v>
      </c>
      <c r="D4" s="37" t="s">
        <v>217</v>
      </c>
      <c r="E4" s="37">
        <v>277</v>
      </c>
      <c r="F4" s="37">
        <v>310</v>
      </c>
      <c r="G4" s="37">
        <v>301</v>
      </c>
      <c r="H4" s="37">
        <v>310</v>
      </c>
    </row>
    <row r="5" spans="1:8" ht="18" customHeight="1">
      <c r="A5" s="175"/>
      <c r="B5" s="33" t="s">
        <v>42</v>
      </c>
      <c r="C5" s="37" t="s">
        <v>217</v>
      </c>
      <c r="D5" s="37" t="s">
        <v>217</v>
      </c>
      <c r="E5" s="37">
        <v>180</v>
      </c>
      <c r="F5" s="37">
        <v>128</v>
      </c>
      <c r="G5" s="42">
        <v>118</v>
      </c>
      <c r="H5" s="42">
        <v>122</v>
      </c>
    </row>
    <row r="6" spans="1:8" ht="18" customHeight="1">
      <c r="A6" s="175"/>
      <c r="B6" s="33" t="s">
        <v>41</v>
      </c>
      <c r="C6" s="36" t="s">
        <v>217</v>
      </c>
      <c r="D6" s="36" t="s">
        <v>217</v>
      </c>
      <c r="E6" s="36">
        <v>230</v>
      </c>
      <c r="F6" s="36">
        <v>222</v>
      </c>
      <c r="G6" s="36">
        <v>139</v>
      </c>
      <c r="H6" s="36">
        <v>171</v>
      </c>
    </row>
    <row r="7" spans="1:8" ht="18" customHeight="1">
      <c r="A7" s="175"/>
      <c r="B7" s="33" t="s">
        <v>43</v>
      </c>
      <c r="C7" s="36" t="s">
        <v>217</v>
      </c>
      <c r="D7" s="36" t="s">
        <v>217</v>
      </c>
      <c r="E7" s="36">
        <v>86</v>
      </c>
      <c r="F7" s="36">
        <v>77</v>
      </c>
      <c r="G7" s="36">
        <v>42</v>
      </c>
      <c r="H7" s="36">
        <v>45</v>
      </c>
    </row>
    <row r="8" spans="1:8" ht="18" customHeight="1">
      <c r="A8" s="175"/>
      <c r="B8" s="33" t="s">
        <v>44</v>
      </c>
      <c r="C8" s="36" t="s">
        <v>217</v>
      </c>
      <c r="D8" s="36" t="s">
        <v>217</v>
      </c>
      <c r="E8" s="36">
        <v>73</v>
      </c>
      <c r="F8" s="36">
        <v>86</v>
      </c>
      <c r="G8" s="36">
        <v>92</v>
      </c>
      <c r="H8" s="36">
        <v>72</v>
      </c>
    </row>
    <row r="9" spans="1:8" ht="18" customHeight="1">
      <c r="A9" s="175"/>
      <c r="B9" s="33" t="s">
        <v>45</v>
      </c>
      <c r="C9" s="37" t="s">
        <v>217</v>
      </c>
      <c r="D9" s="37" t="s">
        <v>217</v>
      </c>
      <c r="E9" s="37">
        <v>269</v>
      </c>
      <c r="F9" s="37">
        <v>305</v>
      </c>
      <c r="G9" s="37">
        <v>286</v>
      </c>
      <c r="H9" s="37">
        <v>290</v>
      </c>
    </row>
    <row r="10" spans="1:8" s="142" customFormat="1" ht="18" customHeight="1">
      <c r="A10" s="176"/>
      <c r="B10" s="122" t="s">
        <v>21</v>
      </c>
      <c r="C10" s="123">
        <v>2167</v>
      </c>
      <c r="D10" s="123">
        <v>1983</v>
      </c>
      <c r="E10" s="123">
        <v>2280</v>
      </c>
      <c r="F10" s="123">
        <v>2405</v>
      </c>
      <c r="G10" s="123">
        <v>2117</v>
      </c>
      <c r="H10" s="123">
        <v>2207</v>
      </c>
    </row>
    <row r="11" spans="1:8" ht="18" customHeight="1">
      <c r="A11" s="177" t="s">
        <v>32</v>
      </c>
      <c r="B11" s="34" t="s">
        <v>46</v>
      </c>
      <c r="C11" s="38">
        <v>887</v>
      </c>
      <c r="D11" s="38">
        <v>707</v>
      </c>
      <c r="E11" s="38">
        <v>986</v>
      </c>
      <c r="F11" s="38">
        <v>689</v>
      </c>
      <c r="G11" s="38">
        <v>582</v>
      </c>
      <c r="H11" s="38">
        <v>420</v>
      </c>
    </row>
    <row r="12" spans="1:8" ht="18" customHeight="1">
      <c r="A12" s="178"/>
      <c r="B12" s="34" t="s">
        <v>47</v>
      </c>
      <c r="C12" s="39">
        <v>755</v>
      </c>
      <c r="D12" s="39">
        <v>579</v>
      </c>
      <c r="E12" s="39">
        <v>712</v>
      </c>
      <c r="F12" s="39">
        <v>549</v>
      </c>
      <c r="G12" s="39">
        <v>462</v>
      </c>
      <c r="H12" s="39">
        <v>504</v>
      </c>
    </row>
    <row r="13" spans="1:8" ht="18" customHeight="1">
      <c r="A13" s="178"/>
      <c r="B13" s="34" t="s">
        <v>48</v>
      </c>
      <c r="C13" s="39">
        <v>241</v>
      </c>
      <c r="D13" s="39">
        <v>184</v>
      </c>
      <c r="E13" s="39">
        <v>226</v>
      </c>
      <c r="F13" s="39">
        <v>158</v>
      </c>
      <c r="G13" s="39">
        <v>152</v>
      </c>
      <c r="H13" s="39">
        <v>112</v>
      </c>
    </row>
    <row r="14" spans="1:8" ht="18" customHeight="1">
      <c r="A14" s="178"/>
      <c r="B14" s="34" t="s">
        <v>49</v>
      </c>
      <c r="C14" s="38">
        <v>36</v>
      </c>
      <c r="D14" s="38">
        <v>36</v>
      </c>
      <c r="E14" s="38">
        <v>40</v>
      </c>
      <c r="F14" s="38">
        <v>38</v>
      </c>
      <c r="G14" s="38">
        <v>24</v>
      </c>
      <c r="H14" s="38">
        <v>24</v>
      </c>
    </row>
    <row r="15" spans="1:8" ht="18" customHeight="1">
      <c r="A15" s="178"/>
      <c r="B15" s="34" t="s">
        <v>50</v>
      </c>
      <c r="C15" s="38">
        <v>33</v>
      </c>
      <c r="D15" s="38">
        <v>28</v>
      </c>
      <c r="E15" s="38">
        <v>31</v>
      </c>
      <c r="F15" s="38">
        <v>16</v>
      </c>
      <c r="G15" s="38">
        <v>10</v>
      </c>
      <c r="H15" s="38">
        <v>13</v>
      </c>
    </row>
    <row r="16" spans="1:8" ht="18" customHeight="1">
      <c r="A16" s="179"/>
      <c r="B16" s="122" t="s">
        <v>24</v>
      </c>
      <c r="C16" s="123">
        <v>1952</v>
      </c>
      <c r="D16" s="123">
        <v>1534</v>
      </c>
      <c r="E16" s="123">
        <v>1995</v>
      </c>
      <c r="F16" s="123">
        <v>1450</v>
      </c>
      <c r="G16" s="123">
        <v>1230</v>
      </c>
      <c r="H16" s="123">
        <v>1073</v>
      </c>
    </row>
    <row r="17" spans="1:8" ht="18" customHeight="1">
      <c r="A17" s="174" t="s">
        <v>33</v>
      </c>
      <c r="B17" s="35" t="s">
        <v>51</v>
      </c>
      <c r="C17" s="38">
        <v>137</v>
      </c>
      <c r="D17" s="38">
        <v>98</v>
      </c>
      <c r="E17" s="38">
        <v>124</v>
      </c>
      <c r="F17" s="38">
        <v>108</v>
      </c>
      <c r="G17" s="38">
        <v>93</v>
      </c>
      <c r="H17" s="38">
        <v>86</v>
      </c>
    </row>
    <row r="18" spans="1:8" ht="18" customHeight="1">
      <c r="A18" s="180"/>
      <c r="B18" s="35" t="s">
        <v>52</v>
      </c>
      <c r="C18" s="39">
        <v>92</v>
      </c>
      <c r="D18" s="39">
        <v>76</v>
      </c>
      <c r="E18" s="39">
        <v>91</v>
      </c>
      <c r="F18" s="39">
        <v>93</v>
      </c>
      <c r="G18" s="39">
        <v>76</v>
      </c>
      <c r="H18" s="39">
        <v>63</v>
      </c>
    </row>
    <row r="19" spans="1:8" ht="18" customHeight="1">
      <c r="A19" s="180"/>
      <c r="B19" s="35" t="s">
        <v>54</v>
      </c>
      <c r="C19" s="39">
        <v>73</v>
      </c>
      <c r="D19" s="39">
        <v>63</v>
      </c>
      <c r="E19" s="39">
        <v>69</v>
      </c>
      <c r="F19" s="39">
        <v>59</v>
      </c>
      <c r="G19" s="39">
        <v>41</v>
      </c>
      <c r="H19" s="39">
        <v>31</v>
      </c>
    </row>
    <row r="20" spans="1:8" ht="18" customHeight="1">
      <c r="A20" s="180"/>
      <c r="B20" s="35" t="s">
        <v>53</v>
      </c>
      <c r="C20" s="38">
        <v>58</v>
      </c>
      <c r="D20" s="38">
        <v>46</v>
      </c>
      <c r="E20" s="38">
        <v>57</v>
      </c>
      <c r="F20" s="38">
        <v>39</v>
      </c>
      <c r="G20" s="38">
        <v>35</v>
      </c>
      <c r="H20" s="38">
        <v>28</v>
      </c>
    </row>
    <row r="21" spans="1:8" ht="18" customHeight="1">
      <c r="A21" s="180"/>
      <c r="B21" s="35" t="s">
        <v>55</v>
      </c>
      <c r="C21" s="38">
        <v>15</v>
      </c>
      <c r="D21" s="38">
        <v>8</v>
      </c>
      <c r="E21" s="38">
        <v>14</v>
      </c>
      <c r="F21" s="38">
        <v>6</v>
      </c>
      <c r="G21" s="38">
        <v>6</v>
      </c>
      <c r="H21" s="38">
        <v>1</v>
      </c>
    </row>
    <row r="22" spans="1:8" ht="18" customHeight="1">
      <c r="A22" s="180"/>
      <c r="B22" s="35" t="s">
        <v>56</v>
      </c>
      <c r="C22" s="38">
        <v>248</v>
      </c>
      <c r="D22" s="38">
        <v>217</v>
      </c>
      <c r="E22" s="38">
        <v>195</v>
      </c>
      <c r="F22" s="38">
        <v>118</v>
      </c>
      <c r="G22" s="38">
        <v>132</v>
      </c>
      <c r="H22" s="38">
        <v>73</v>
      </c>
    </row>
    <row r="23" spans="1:8" ht="18" customHeight="1">
      <c r="A23" s="181"/>
      <c r="B23" s="122" t="s">
        <v>24</v>
      </c>
      <c r="C23" s="123">
        <v>623</v>
      </c>
      <c r="D23" s="123">
        <v>508</v>
      </c>
      <c r="E23" s="123">
        <v>550</v>
      </c>
      <c r="F23" s="123">
        <v>423</v>
      </c>
      <c r="G23" s="123">
        <v>383</v>
      </c>
      <c r="H23" s="123">
        <v>282</v>
      </c>
    </row>
    <row r="24" spans="1:8" ht="18" customHeight="1">
      <c r="A24" s="174" t="s">
        <v>27</v>
      </c>
      <c r="B24" s="34" t="s">
        <v>57</v>
      </c>
      <c r="C24" s="39">
        <v>102</v>
      </c>
      <c r="D24" s="39">
        <v>124</v>
      </c>
      <c r="E24" s="39">
        <v>130</v>
      </c>
      <c r="F24" s="39">
        <v>160</v>
      </c>
      <c r="G24" s="39">
        <v>102</v>
      </c>
      <c r="H24" s="39">
        <v>101</v>
      </c>
    </row>
    <row r="25" spans="1:8" ht="18" customHeight="1">
      <c r="A25" s="175"/>
      <c r="B25" s="34" t="s">
        <v>58</v>
      </c>
      <c r="C25" s="39">
        <v>76</v>
      </c>
      <c r="D25" s="39">
        <v>48</v>
      </c>
      <c r="E25" s="39">
        <v>75</v>
      </c>
      <c r="F25" s="39">
        <v>50</v>
      </c>
      <c r="G25" s="39">
        <v>70</v>
      </c>
      <c r="H25" s="39">
        <v>57</v>
      </c>
    </row>
    <row r="26" spans="1:8" ht="18" customHeight="1">
      <c r="A26" s="175"/>
      <c r="B26" s="34" t="s">
        <v>59</v>
      </c>
      <c r="C26" s="38">
        <v>28</v>
      </c>
      <c r="D26" s="38">
        <v>33</v>
      </c>
      <c r="E26" s="38">
        <v>36</v>
      </c>
      <c r="F26" s="38">
        <v>41</v>
      </c>
      <c r="G26" s="38">
        <v>26</v>
      </c>
      <c r="H26" s="38">
        <v>21</v>
      </c>
    </row>
    <row r="27" spans="1:8" ht="18" customHeight="1">
      <c r="A27" s="175"/>
      <c r="B27" s="34" t="s">
        <v>60</v>
      </c>
      <c r="C27" s="38">
        <v>30</v>
      </c>
      <c r="D27" s="38">
        <v>25</v>
      </c>
      <c r="E27" s="38">
        <v>42</v>
      </c>
      <c r="F27" s="38">
        <v>28</v>
      </c>
      <c r="G27" s="38">
        <v>23</v>
      </c>
      <c r="H27" s="38">
        <v>36</v>
      </c>
    </row>
    <row r="28" spans="1:8" ht="18" customHeight="1">
      <c r="A28" s="175"/>
      <c r="B28" s="34" t="s">
        <v>61</v>
      </c>
      <c r="C28" s="39">
        <v>35</v>
      </c>
      <c r="D28" s="39">
        <v>28</v>
      </c>
      <c r="E28" s="39">
        <v>29</v>
      </c>
      <c r="F28" s="39">
        <v>30</v>
      </c>
      <c r="G28" s="39">
        <v>25</v>
      </c>
      <c r="H28" s="39">
        <v>25</v>
      </c>
    </row>
    <row r="29" spans="1:8" ht="18" customHeight="1">
      <c r="A29" s="176"/>
      <c r="B29" s="122" t="s">
        <v>24</v>
      </c>
      <c r="C29" s="123">
        <v>271</v>
      </c>
      <c r="D29" s="123">
        <v>258</v>
      </c>
      <c r="E29" s="123">
        <v>312</v>
      </c>
      <c r="F29" s="123">
        <v>309</v>
      </c>
      <c r="G29" s="123">
        <v>246</v>
      </c>
      <c r="H29" s="123">
        <v>240</v>
      </c>
    </row>
    <row r="30" spans="1:8" ht="18" customHeight="1">
      <c r="A30" s="130" t="s">
        <v>160</v>
      </c>
      <c r="B30" s="131"/>
      <c r="C30" s="132">
        <v>224</v>
      </c>
      <c r="D30" s="132">
        <v>204</v>
      </c>
      <c r="E30" s="132">
        <v>234</v>
      </c>
      <c r="F30" s="132">
        <v>252</v>
      </c>
      <c r="G30" s="132">
        <v>208</v>
      </c>
      <c r="H30" s="132">
        <v>202</v>
      </c>
    </row>
    <row r="31" spans="1:8" ht="18" customHeight="1">
      <c r="A31" s="130" t="s">
        <v>161</v>
      </c>
      <c r="B31" s="126"/>
      <c r="C31" s="132">
        <v>107</v>
      </c>
      <c r="D31" s="132">
        <v>105</v>
      </c>
      <c r="E31" s="132">
        <v>156</v>
      </c>
      <c r="F31" s="132">
        <v>127</v>
      </c>
      <c r="G31" s="132">
        <v>133</v>
      </c>
      <c r="H31" s="132">
        <v>95</v>
      </c>
    </row>
    <row r="32" spans="1:8" ht="18" customHeight="1">
      <c r="A32" s="174" t="s">
        <v>34</v>
      </c>
      <c r="B32" s="34" t="s">
        <v>62</v>
      </c>
      <c r="C32" s="38">
        <v>93</v>
      </c>
      <c r="D32" s="38">
        <v>60</v>
      </c>
      <c r="E32" s="38">
        <v>95</v>
      </c>
      <c r="F32" s="38">
        <v>67</v>
      </c>
      <c r="G32" s="38">
        <v>50</v>
      </c>
      <c r="H32" s="38">
        <v>53</v>
      </c>
    </row>
    <row r="33" spans="1:8" ht="18" customHeight="1">
      <c r="A33" s="175"/>
      <c r="B33" s="34" t="s">
        <v>63</v>
      </c>
      <c r="C33" s="38">
        <v>31</v>
      </c>
      <c r="D33" s="38">
        <v>50</v>
      </c>
      <c r="E33" s="38">
        <v>50</v>
      </c>
      <c r="F33" s="38">
        <v>42</v>
      </c>
      <c r="G33" s="38">
        <v>7</v>
      </c>
      <c r="H33" s="38">
        <v>18</v>
      </c>
    </row>
    <row r="34" spans="1:8" ht="18" customHeight="1">
      <c r="A34" s="176"/>
      <c r="B34" s="122" t="s">
        <v>24</v>
      </c>
      <c r="C34" s="123">
        <v>124</v>
      </c>
      <c r="D34" s="123">
        <v>110</v>
      </c>
      <c r="E34" s="123">
        <v>145</v>
      </c>
      <c r="F34" s="123">
        <v>109</v>
      </c>
      <c r="G34" s="123">
        <v>57</v>
      </c>
      <c r="H34" s="123">
        <v>71</v>
      </c>
    </row>
    <row r="35" spans="1:8" ht="18" customHeight="1">
      <c r="A35" s="174" t="s">
        <v>35</v>
      </c>
      <c r="B35" s="34" t="s">
        <v>65</v>
      </c>
      <c r="C35" s="39">
        <v>31</v>
      </c>
      <c r="D35" s="39">
        <v>25</v>
      </c>
      <c r="E35" s="39">
        <v>35</v>
      </c>
      <c r="F35" s="39">
        <v>30</v>
      </c>
      <c r="G35" s="39">
        <v>22</v>
      </c>
      <c r="H35" s="39">
        <v>15</v>
      </c>
    </row>
    <row r="36" spans="1:8" ht="18" customHeight="1">
      <c r="A36" s="175"/>
      <c r="B36" s="34" t="s">
        <v>64</v>
      </c>
      <c r="C36" s="39">
        <v>31</v>
      </c>
      <c r="D36" s="39">
        <v>27</v>
      </c>
      <c r="E36" s="39">
        <v>36</v>
      </c>
      <c r="F36" s="39">
        <v>15</v>
      </c>
      <c r="G36" s="39">
        <v>7</v>
      </c>
      <c r="H36" s="39">
        <v>7</v>
      </c>
    </row>
    <row r="37" spans="1:8" ht="18" customHeight="1">
      <c r="A37" s="175"/>
      <c r="B37" s="34" t="s">
        <v>68</v>
      </c>
      <c r="C37" s="39">
        <v>7</v>
      </c>
      <c r="D37" s="39">
        <v>5</v>
      </c>
      <c r="E37" s="39">
        <v>9</v>
      </c>
      <c r="F37" s="39">
        <v>4</v>
      </c>
      <c r="G37" s="39">
        <v>7</v>
      </c>
      <c r="H37" s="39">
        <v>3</v>
      </c>
    </row>
    <row r="38" spans="1:8" ht="18" customHeight="1">
      <c r="A38" s="175"/>
      <c r="B38" s="34" t="s">
        <v>67</v>
      </c>
      <c r="C38" s="39">
        <v>3</v>
      </c>
      <c r="D38" s="39">
        <v>8</v>
      </c>
      <c r="E38" s="39">
        <v>11</v>
      </c>
      <c r="F38" s="39">
        <v>13</v>
      </c>
      <c r="G38" s="39">
        <v>3</v>
      </c>
      <c r="H38" s="39">
        <v>10</v>
      </c>
    </row>
    <row r="39" spans="1:8" s="141" customFormat="1" ht="18" customHeight="1">
      <c r="A39" s="175"/>
      <c r="B39" s="34" t="s">
        <v>66</v>
      </c>
      <c r="C39" s="38">
        <v>9</v>
      </c>
      <c r="D39" s="38">
        <v>4</v>
      </c>
      <c r="E39" s="38">
        <v>11</v>
      </c>
      <c r="F39" s="38">
        <v>4</v>
      </c>
      <c r="G39" s="38">
        <v>6</v>
      </c>
      <c r="H39" s="38">
        <v>10</v>
      </c>
    </row>
    <row r="40" spans="1:8" s="141" customFormat="1" ht="18" customHeight="1">
      <c r="A40" s="175"/>
      <c r="B40" s="34" t="s">
        <v>236</v>
      </c>
      <c r="C40" s="39">
        <v>0</v>
      </c>
      <c r="D40" s="39">
        <v>5</v>
      </c>
      <c r="E40" s="39">
        <v>5</v>
      </c>
      <c r="F40" s="39">
        <v>2</v>
      </c>
      <c r="G40" s="39">
        <v>7</v>
      </c>
      <c r="H40" s="39">
        <v>6</v>
      </c>
    </row>
    <row r="41" spans="1:8" s="141" customFormat="1" ht="18" customHeight="1">
      <c r="A41" s="175"/>
      <c r="B41" s="34" t="s">
        <v>237</v>
      </c>
      <c r="C41" s="39">
        <v>0</v>
      </c>
      <c r="D41" s="39">
        <v>3</v>
      </c>
      <c r="E41" s="39">
        <v>0</v>
      </c>
      <c r="F41" s="39">
        <v>4</v>
      </c>
      <c r="G41" s="39">
        <v>2</v>
      </c>
      <c r="H41" s="39">
        <v>2</v>
      </c>
    </row>
    <row r="42" spans="1:8" ht="18" customHeight="1">
      <c r="A42" s="176"/>
      <c r="B42" s="122" t="s">
        <v>24</v>
      </c>
      <c r="C42" s="123">
        <v>81</v>
      </c>
      <c r="D42" s="123">
        <v>77</v>
      </c>
      <c r="E42" s="123">
        <v>107</v>
      </c>
      <c r="F42" s="123">
        <v>72</v>
      </c>
      <c r="G42" s="123">
        <v>54</v>
      </c>
      <c r="H42" s="123">
        <v>53</v>
      </c>
    </row>
    <row r="43" spans="1:8" ht="18" customHeight="1">
      <c r="A43" s="174" t="s">
        <v>36</v>
      </c>
      <c r="B43" s="34" t="s">
        <v>69</v>
      </c>
      <c r="C43" s="38">
        <v>53</v>
      </c>
      <c r="D43" s="38">
        <v>64</v>
      </c>
      <c r="E43" s="38">
        <v>34</v>
      </c>
      <c r="F43" s="38">
        <v>45</v>
      </c>
      <c r="G43" s="38">
        <v>36</v>
      </c>
      <c r="H43" s="38">
        <v>52</v>
      </c>
    </row>
    <row r="44" spans="1:8" ht="18" customHeight="1">
      <c r="A44" s="175"/>
      <c r="B44" s="34" t="s">
        <v>70</v>
      </c>
      <c r="C44" s="38">
        <v>12</v>
      </c>
      <c r="D44" s="38">
        <v>5</v>
      </c>
      <c r="E44" s="38">
        <v>13</v>
      </c>
      <c r="F44" s="38">
        <v>6</v>
      </c>
      <c r="G44" s="38">
        <v>7</v>
      </c>
      <c r="H44" s="38">
        <v>9</v>
      </c>
    </row>
    <row r="45" spans="1:8" ht="18" customHeight="1">
      <c r="A45" s="176"/>
      <c r="B45" s="122" t="s">
        <v>24</v>
      </c>
      <c r="C45" s="123">
        <v>65</v>
      </c>
      <c r="D45" s="123">
        <v>69</v>
      </c>
      <c r="E45" s="123">
        <v>47</v>
      </c>
      <c r="F45" s="123">
        <v>51</v>
      </c>
      <c r="G45" s="123">
        <v>43</v>
      </c>
      <c r="H45" s="123">
        <v>61</v>
      </c>
    </row>
    <row r="46" spans="1:8" ht="18" customHeight="1">
      <c r="A46" s="174" t="s">
        <v>37</v>
      </c>
      <c r="B46" s="34" t="s">
        <v>71</v>
      </c>
      <c r="C46" s="39">
        <v>37</v>
      </c>
      <c r="D46" s="39">
        <v>37</v>
      </c>
      <c r="E46" s="39">
        <v>38</v>
      </c>
      <c r="F46" s="39">
        <v>47</v>
      </c>
      <c r="G46" s="39">
        <v>52</v>
      </c>
      <c r="H46" s="39">
        <v>18</v>
      </c>
    </row>
    <row r="47" spans="1:8" ht="18" customHeight="1">
      <c r="A47" s="175"/>
      <c r="B47" s="34" t="s">
        <v>72</v>
      </c>
      <c r="C47" s="38">
        <v>6</v>
      </c>
      <c r="D47" s="38">
        <v>8</v>
      </c>
      <c r="E47" s="38">
        <v>9</v>
      </c>
      <c r="F47" s="38">
        <v>6</v>
      </c>
      <c r="G47" s="38">
        <v>16</v>
      </c>
      <c r="H47" s="38">
        <v>8</v>
      </c>
    </row>
    <row r="48" spans="1:8" ht="18" customHeight="1">
      <c r="A48" s="175"/>
      <c r="B48" s="34" t="s">
        <v>73</v>
      </c>
      <c r="C48" s="38">
        <v>4</v>
      </c>
      <c r="D48" s="38">
        <v>12</v>
      </c>
      <c r="E48" s="38">
        <v>0</v>
      </c>
      <c r="F48" s="38">
        <v>0</v>
      </c>
      <c r="G48" s="38">
        <v>0</v>
      </c>
      <c r="H48" s="38">
        <v>0</v>
      </c>
    </row>
    <row r="49" spans="1:8" ht="18" customHeight="1">
      <c r="A49" s="175"/>
      <c r="B49" s="34" t="s">
        <v>74</v>
      </c>
      <c r="C49" s="38">
        <v>4</v>
      </c>
      <c r="D49" s="38">
        <v>1</v>
      </c>
      <c r="E49" s="38">
        <v>1</v>
      </c>
      <c r="F49" s="38">
        <v>2</v>
      </c>
      <c r="G49" s="38">
        <v>4</v>
      </c>
      <c r="H49" s="38">
        <v>1</v>
      </c>
    </row>
    <row r="50" spans="1:8" ht="18" customHeight="1">
      <c r="A50" s="176"/>
      <c r="B50" s="122" t="s">
        <v>24</v>
      </c>
      <c r="C50" s="123">
        <v>51</v>
      </c>
      <c r="D50" s="123">
        <v>58</v>
      </c>
      <c r="E50" s="123">
        <v>48</v>
      </c>
      <c r="F50" s="123">
        <v>55</v>
      </c>
      <c r="G50" s="123">
        <v>72</v>
      </c>
      <c r="H50" s="123">
        <v>27</v>
      </c>
    </row>
    <row r="51" spans="1:8" ht="18" customHeight="1">
      <c r="A51" s="174" t="s">
        <v>25</v>
      </c>
      <c r="B51" s="34" t="s">
        <v>75</v>
      </c>
      <c r="C51" s="38">
        <v>218</v>
      </c>
      <c r="D51" s="38">
        <v>225</v>
      </c>
      <c r="E51" s="38">
        <v>174</v>
      </c>
      <c r="F51" s="38">
        <v>227</v>
      </c>
      <c r="G51" s="38">
        <v>216</v>
      </c>
      <c r="H51" s="38">
        <v>183</v>
      </c>
    </row>
    <row r="52" spans="1:8" ht="18" customHeight="1">
      <c r="A52" s="175"/>
      <c r="B52" s="34" t="s">
        <v>76</v>
      </c>
      <c r="C52" s="38">
        <v>95</v>
      </c>
      <c r="D52" s="38">
        <v>117</v>
      </c>
      <c r="E52" s="38">
        <v>110</v>
      </c>
      <c r="F52" s="38">
        <v>122</v>
      </c>
      <c r="G52" s="38">
        <v>117</v>
      </c>
      <c r="H52" s="38">
        <v>139</v>
      </c>
    </row>
    <row r="53" spans="1:8" ht="18" customHeight="1">
      <c r="A53" s="175"/>
      <c r="B53" s="34" t="s">
        <v>77</v>
      </c>
      <c r="C53" s="38">
        <v>29</v>
      </c>
      <c r="D53" s="38">
        <v>36</v>
      </c>
      <c r="E53" s="38">
        <v>17</v>
      </c>
      <c r="F53" s="38">
        <v>22</v>
      </c>
      <c r="G53" s="38">
        <v>17</v>
      </c>
      <c r="H53" s="38">
        <v>17</v>
      </c>
    </row>
    <row r="54" spans="1:8" ht="18" customHeight="1">
      <c r="A54" s="176"/>
      <c r="B54" s="122" t="s">
        <v>24</v>
      </c>
      <c r="C54" s="123">
        <v>342</v>
      </c>
      <c r="D54" s="123">
        <v>378</v>
      </c>
      <c r="E54" s="123">
        <v>301</v>
      </c>
      <c r="F54" s="123">
        <v>371</v>
      </c>
      <c r="G54" s="123">
        <v>350</v>
      </c>
      <c r="H54" s="123">
        <v>339</v>
      </c>
    </row>
    <row r="55" spans="1:8" s="143" customFormat="1" ht="18" customHeight="1">
      <c r="A55" s="117" t="s">
        <v>238</v>
      </c>
      <c r="B55" s="117"/>
      <c r="C55" s="124" t="s">
        <v>217</v>
      </c>
      <c r="D55" s="124">
        <v>0</v>
      </c>
      <c r="E55" s="124">
        <v>1</v>
      </c>
      <c r="F55" s="124">
        <v>18</v>
      </c>
      <c r="G55" s="124">
        <v>73</v>
      </c>
      <c r="H55" s="124">
        <v>75</v>
      </c>
    </row>
    <row r="56" spans="1:8" ht="18" customHeight="1">
      <c r="A56" s="182" t="s">
        <v>94</v>
      </c>
      <c r="B56" s="182"/>
      <c r="C56" s="116">
        <f>(C10+C16+C23+C29+C30+C31+C34+C42+C45+C50+C54)</f>
        <v>6007</v>
      </c>
      <c r="D56" s="116">
        <v>5289</v>
      </c>
      <c r="E56" s="116">
        <v>6176</v>
      </c>
      <c r="F56" s="116">
        <v>5642</v>
      </c>
      <c r="G56" s="116">
        <v>4966</v>
      </c>
      <c r="H56" s="116">
        <v>4725</v>
      </c>
    </row>
    <row r="57" spans="1:7" ht="15">
      <c r="A57" s="58"/>
      <c r="B57" s="58"/>
      <c r="C57" s="58"/>
      <c r="D57" s="58"/>
      <c r="E57" s="58"/>
      <c r="F57" s="58"/>
      <c r="G57" s="58"/>
    </row>
  </sheetData>
  <sheetProtection/>
  <mergeCells count="10">
    <mergeCell ref="A3:A10"/>
    <mergeCell ref="A11:A16"/>
    <mergeCell ref="A17:A23"/>
    <mergeCell ref="A24:A29"/>
    <mergeCell ref="A56:B56"/>
    <mergeCell ref="A51:A54"/>
    <mergeCell ref="A32:A34"/>
    <mergeCell ref="A35:A42"/>
    <mergeCell ref="A43:A45"/>
    <mergeCell ref="A46:A50"/>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9.140625" defaultRowHeight="18" customHeight="1"/>
  <cols>
    <col min="1" max="1" width="28.8515625" style="0" customWidth="1"/>
    <col min="2" max="2" width="10.7109375" style="0" hidden="1" customWidth="1"/>
    <col min="3" max="11" width="10.7109375" style="0" customWidth="1"/>
  </cols>
  <sheetData>
    <row r="1" spans="1:6" ht="18" customHeight="1">
      <c r="A1" s="20" t="s">
        <v>259</v>
      </c>
      <c r="B1" s="3"/>
      <c r="C1" s="3"/>
      <c r="D1" s="3"/>
      <c r="E1" s="3"/>
      <c r="F1" s="2"/>
    </row>
    <row r="2" spans="1:7" ht="18" customHeight="1">
      <c r="A2" s="86" t="s">
        <v>140</v>
      </c>
      <c r="B2" s="82" t="s">
        <v>13</v>
      </c>
      <c r="C2" s="82" t="s">
        <v>14</v>
      </c>
      <c r="D2" s="82" t="s">
        <v>15</v>
      </c>
      <c r="E2" s="82" t="s">
        <v>130</v>
      </c>
      <c r="F2" s="82" t="s">
        <v>169</v>
      </c>
      <c r="G2" s="82" t="s">
        <v>196</v>
      </c>
    </row>
    <row r="3" spans="1:7" ht="18" customHeight="1">
      <c r="A3" s="89" t="s">
        <v>78</v>
      </c>
      <c r="B3" s="88">
        <v>165</v>
      </c>
      <c r="C3" s="88">
        <v>115</v>
      </c>
      <c r="D3" s="88">
        <v>214</v>
      </c>
      <c r="E3" s="88">
        <v>149</v>
      </c>
      <c r="F3" s="88">
        <v>115</v>
      </c>
      <c r="G3" s="88">
        <v>80</v>
      </c>
    </row>
    <row r="4" spans="1:7" ht="18" customHeight="1">
      <c r="A4" s="67" t="s">
        <v>79</v>
      </c>
      <c r="B4" s="42">
        <v>51</v>
      </c>
      <c r="C4" s="42">
        <v>42</v>
      </c>
      <c r="D4" s="42">
        <v>48</v>
      </c>
      <c r="E4" s="42">
        <v>34</v>
      </c>
      <c r="F4" s="42">
        <v>36</v>
      </c>
      <c r="G4" s="42">
        <v>20</v>
      </c>
    </row>
    <row r="5" spans="1:7" ht="18" customHeight="1">
      <c r="A5" s="67" t="s">
        <v>80</v>
      </c>
      <c r="B5" s="42">
        <v>57</v>
      </c>
      <c r="C5" s="42">
        <v>51</v>
      </c>
      <c r="D5" s="42">
        <v>62</v>
      </c>
      <c r="E5" s="42">
        <v>35</v>
      </c>
      <c r="F5" s="42">
        <v>23</v>
      </c>
      <c r="G5" s="42">
        <v>18</v>
      </c>
    </row>
    <row r="6" spans="1:7" ht="18" customHeight="1">
      <c r="A6" s="67" t="s">
        <v>81</v>
      </c>
      <c r="B6" s="42">
        <v>9</v>
      </c>
      <c r="C6" s="42">
        <v>13</v>
      </c>
      <c r="D6" s="42">
        <v>19</v>
      </c>
      <c r="E6" s="42">
        <v>18</v>
      </c>
      <c r="F6" s="42">
        <v>14</v>
      </c>
      <c r="G6" s="42">
        <v>10</v>
      </c>
    </row>
    <row r="7" spans="1:7" ht="18" customHeight="1">
      <c r="A7" s="67" t="s">
        <v>82</v>
      </c>
      <c r="B7" s="42">
        <v>12</v>
      </c>
      <c r="C7" s="42">
        <v>7</v>
      </c>
      <c r="D7" s="42">
        <v>12</v>
      </c>
      <c r="E7" s="42">
        <v>2</v>
      </c>
      <c r="F7" s="42">
        <v>5</v>
      </c>
      <c r="G7" s="42">
        <v>4</v>
      </c>
    </row>
    <row r="8" spans="1:7" ht="18" customHeight="1">
      <c r="A8" s="67" t="s">
        <v>83</v>
      </c>
      <c r="B8" s="42">
        <v>12</v>
      </c>
      <c r="C8" s="42">
        <v>12</v>
      </c>
      <c r="D8" s="42">
        <v>14</v>
      </c>
      <c r="E8" s="42">
        <v>2</v>
      </c>
      <c r="F8" s="42">
        <v>6</v>
      </c>
      <c r="G8" s="42">
        <v>0</v>
      </c>
    </row>
    <row r="9" spans="1:7" ht="18" customHeight="1">
      <c r="A9" s="67" t="s">
        <v>25</v>
      </c>
      <c r="B9" s="42">
        <v>10</v>
      </c>
      <c r="C9" s="42">
        <v>18</v>
      </c>
      <c r="D9" s="42">
        <v>17</v>
      </c>
      <c r="E9" s="42">
        <v>9</v>
      </c>
      <c r="F9" s="42">
        <v>12</v>
      </c>
      <c r="G9" s="42">
        <v>3</v>
      </c>
    </row>
    <row r="10" spans="1:7" ht="18" customHeight="1">
      <c r="A10" s="87" t="s">
        <v>223</v>
      </c>
      <c r="B10" s="85">
        <f aca="true" t="shared" si="0" ref="B10:G10">SUM(B3:B9)</f>
        <v>316</v>
      </c>
      <c r="C10" s="85">
        <f t="shared" si="0"/>
        <v>258</v>
      </c>
      <c r="D10" s="85">
        <f t="shared" si="0"/>
        <v>386</v>
      </c>
      <c r="E10" s="85">
        <f t="shared" si="0"/>
        <v>249</v>
      </c>
      <c r="F10" s="85">
        <f t="shared" si="0"/>
        <v>211</v>
      </c>
      <c r="G10" s="85">
        <f t="shared" si="0"/>
        <v>135</v>
      </c>
    </row>
    <row r="11" spans="1:7" ht="18" customHeight="1">
      <c r="A11" s="84" t="s">
        <v>84</v>
      </c>
      <c r="B11" s="83">
        <v>5691</v>
      </c>
      <c r="C11" s="83">
        <v>5031</v>
      </c>
      <c r="D11" s="83">
        <v>5790</v>
      </c>
      <c r="E11" s="83">
        <v>5393</v>
      </c>
      <c r="F11" s="83">
        <v>4755</v>
      </c>
      <c r="G11" s="83">
        <v>4590</v>
      </c>
    </row>
    <row r="12" spans="1:7" ht="18" customHeight="1">
      <c r="A12" s="91" t="s">
        <v>21</v>
      </c>
      <c r="B12" s="90">
        <f>(B10+B11)</f>
        <v>6007</v>
      </c>
      <c r="C12" s="90">
        <v>5289</v>
      </c>
      <c r="D12" s="90">
        <v>6176</v>
      </c>
      <c r="E12" s="90">
        <v>5642</v>
      </c>
      <c r="F12" s="90">
        <v>4966</v>
      </c>
      <c r="G12" s="90">
        <v>4725</v>
      </c>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A1" sqref="A1"/>
    </sheetView>
  </sheetViews>
  <sheetFormatPr defaultColWidth="9.140625" defaultRowHeight="18" customHeight="1"/>
  <cols>
    <col min="1" max="1" width="50.57421875" style="0" bestFit="1" customWidth="1"/>
    <col min="2" max="2" width="10.7109375" style="141" hidden="1" customWidth="1"/>
    <col min="3" max="17" width="10.7109375" style="0" customWidth="1"/>
  </cols>
  <sheetData>
    <row r="1" spans="1:6" ht="18" customHeight="1">
      <c r="A1" s="166" t="s">
        <v>262</v>
      </c>
      <c r="B1" s="12"/>
      <c r="C1" s="2"/>
      <c r="D1" s="2"/>
      <c r="E1" s="2"/>
      <c r="F1" s="2"/>
    </row>
    <row r="2" spans="1:8" ht="18" customHeight="1">
      <c r="A2" s="104"/>
      <c r="B2" s="103" t="s">
        <v>13</v>
      </c>
      <c r="C2" s="103" t="s">
        <v>14</v>
      </c>
      <c r="D2" s="103" t="s">
        <v>15</v>
      </c>
      <c r="E2" s="103" t="s">
        <v>130</v>
      </c>
      <c r="F2" s="103" t="s">
        <v>169</v>
      </c>
      <c r="G2" s="103" t="s">
        <v>196</v>
      </c>
      <c r="H2" s="58"/>
    </row>
    <row r="3" spans="1:8" ht="18" customHeight="1">
      <c r="A3" s="102" t="s">
        <v>224</v>
      </c>
      <c r="B3" s="101">
        <v>3325</v>
      </c>
      <c r="C3" s="101">
        <v>3244</v>
      </c>
      <c r="D3" s="101">
        <v>3439</v>
      </c>
      <c r="E3" s="101">
        <v>3527</v>
      </c>
      <c r="F3" s="101">
        <v>2996</v>
      </c>
      <c r="G3" s="101">
        <v>2986</v>
      </c>
      <c r="H3" s="58"/>
    </row>
    <row r="4" spans="1:8" ht="18" customHeight="1">
      <c r="A4" s="100" t="s">
        <v>141</v>
      </c>
      <c r="B4" s="99">
        <v>489</v>
      </c>
      <c r="C4" s="99">
        <v>519</v>
      </c>
      <c r="D4" s="99">
        <v>472</v>
      </c>
      <c r="E4" s="99">
        <v>422</v>
      </c>
      <c r="F4" s="99">
        <v>353</v>
      </c>
      <c r="G4" s="99">
        <v>385</v>
      </c>
      <c r="H4" s="58"/>
    </row>
    <row r="5" spans="1:8" ht="18" customHeight="1">
      <c r="A5" s="98" t="s">
        <v>142</v>
      </c>
      <c r="B5" s="97">
        <v>413</v>
      </c>
      <c r="C5" s="97">
        <v>442</v>
      </c>
      <c r="D5" s="97">
        <v>406</v>
      </c>
      <c r="E5" s="97">
        <v>361</v>
      </c>
      <c r="F5" s="97">
        <v>297</v>
      </c>
      <c r="G5" s="97">
        <v>337</v>
      </c>
      <c r="H5" s="58"/>
    </row>
    <row r="6" spans="1:8" ht="18" customHeight="1">
      <c r="A6" s="98" t="s">
        <v>143</v>
      </c>
      <c r="B6" s="97">
        <v>31</v>
      </c>
      <c r="C6" s="97">
        <v>36</v>
      </c>
      <c r="D6" s="97">
        <v>26</v>
      </c>
      <c r="E6" s="97">
        <v>25</v>
      </c>
      <c r="F6" s="97">
        <v>19</v>
      </c>
      <c r="G6" s="97">
        <v>17</v>
      </c>
      <c r="H6" s="58"/>
    </row>
    <row r="7" spans="1:8" ht="18" customHeight="1">
      <c r="A7" s="96" t="s">
        <v>25</v>
      </c>
      <c r="B7" s="95">
        <v>45</v>
      </c>
      <c r="C7" s="95">
        <v>41</v>
      </c>
      <c r="D7" s="95">
        <v>40</v>
      </c>
      <c r="E7" s="95">
        <v>36</v>
      </c>
      <c r="F7" s="95">
        <v>37</v>
      </c>
      <c r="G7" s="95">
        <v>31</v>
      </c>
      <c r="H7" s="58"/>
    </row>
    <row r="8" spans="1:8" ht="18" customHeight="1">
      <c r="A8" s="100" t="s">
        <v>144</v>
      </c>
      <c r="B8" s="94">
        <v>1512</v>
      </c>
      <c r="C8" s="94">
        <v>1462</v>
      </c>
      <c r="D8" s="94">
        <v>1702</v>
      </c>
      <c r="E8" s="94">
        <v>1559</v>
      </c>
      <c r="F8" s="94">
        <v>1308</v>
      </c>
      <c r="G8" s="94">
        <v>1206</v>
      </c>
      <c r="H8" s="58"/>
    </row>
    <row r="9" spans="1:8" ht="18" customHeight="1">
      <c r="A9" s="98" t="s">
        <v>145</v>
      </c>
      <c r="B9" s="93">
        <v>1119</v>
      </c>
      <c r="C9" s="93">
        <v>1057</v>
      </c>
      <c r="D9" s="93">
        <v>1310</v>
      </c>
      <c r="E9" s="93">
        <v>1084</v>
      </c>
      <c r="F9" s="93">
        <v>892</v>
      </c>
      <c r="G9" s="93">
        <v>755</v>
      </c>
      <c r="H9" s="58"/>
    </row>
    <row r="10" spans="1:8" ht="18" customHeight="1">
      <c r="A10" s="98" t="s">
        <v>146</v>
      </c>
      <c r="B10" s="97">
        <v>187</v>
      </c>
      <c r="C10" s="97">
        <v>219</v>
      </c>
      <c r="D10" s="97">
        <v>221</v>
      </c>
      <c r="E10" s="97">
        <v>307</v>
      </c>
      <c r="F10" s="97">
        <v>283</v>
      </c>
      <c r="G10" s="97">
        <v>339</v>
      </c>
      <c r="H10" s="58"/>
    </row>
    <row r="11" spans="1:8" ht="18" customHeight="1">
      <c r="A11" s="98" t="s">
        <v>93</v>
      </c>
      <c r="B11" s="97">
        <v>169</v>
      </c>
      <c r="C11" s="97">
        <v>155</v>
      </c>
      <c r="D11" s="97">
        <v>160</v>
      </c>
      <c r="E11" s="97">
        <v>152</v>
      </c>
      <c r="F11" s="97">
        <v>125</v>
      </c>
      <c r="G11" s="97">
        <v>103</v>
      </c>
      <c r="H11" s="58"/>
    </row>
    <row r="12" spans="1:8" ht="18" customHeight="1">
      <c r="A12" s="96" t="s">
        <v>25</v>
      </c>
      <c r="B12" s="95">
        <v>37</v>
      </c>
      <c r="C12" s="95">
        <v>31</v>
      </c>
      <c r="D12" s="95">
        <v>11</v>
      </c>
      <c r="E12" s="95">
        <v>16</v>
      </c>
      <c r="F12" s="95">
        <v>8</v>
      </c>
      <c r="G12" s="95">
        <v>9</v>
      </c>
      <c r="H12" s="58"/>
    </row>
    <row r="13" spans="1:8" ht="18" customHeight="1">
      <c r="A13" s="100" t="s">
        <v>147</v>
      </c>
      <c r="B13" s="99">
        <v>250</v>
      </c>
      <c r="C13" s="99">
        <v>250</v>
      </c>
      <c r="D13" s="99">
        <v>211</v>
      </c>
      <c r="E13" s="99">
        <v>219</v>
      </c>
      <c r="F13" s="99">
        <v>192</v>
      </c>
      <c r="G13" s="99">
        <v>182</v>
      </c>
      <c r="H13" s="58"/>
    </row>
    <row r="14" spans="1:8" ht="18" customHeight="1">
      <c r="A14" s="98" t="s">
        <v>148</v>
      </c>
      <c r="B14" s="97">
        <v>213</v>
      </c>
      <c r="C14" s="97">
        <v>213</v>
      </c>
      <c r="D14" s="97">
        <v>179</v>
      </c>
      <c r="E14" s="97">
        <v>191</v>
      </c>
      <c r="F14" s="97">
        <v>184</v>
      </c>
      <c r="G14" s="97">
        <v>182</v>
      </c>
      <c r="H14" s="58"/>
    </row>
    <row r="15" spans="1:8" ht="18" customHeight="1">
      <c r="A15" s="96" t="s">
        <v>149</v>
      </c>
      <c r="B15" s="95">
        <v>37</v>
      </c>
      <c r="C15" s="95">
        <v>37</v>
      </c>
      <c r="D15" s="95">
        <v>32</v>
      </c>
      <c r="E15" s="95">
        <v>28</v>
      </c>
      <c r="F15" s="95">
        <v>8</v>
      </c>
      <c r="G15" s="95">
        <v>0</v>
      </c>
      <c r="H15" s="58"/>
    </row>
    <row r="16" spans="1:9" s="141" customFormat="1" ht="18" customHeight="1">
      <c r="A16" s="92" t="s">
        <v>225</v>
      </c>
      <c r="B16" s="97" t="s">
        <v>217</v>
      </c>
      <c r="C16" s="97" t="s">
        <v>217</v>
      </c>
      <c r="D16" s="97" t="s">
        <v>217</v>
      </c>
      <c r="E16" s="97" t="s">
        <v>217</v>
      </c>
      <c r="F16" s="97" t="s">
        <v>217</v>
      </c>
      <c r="G16" s="97">
        <v>2</v>
      </c>
      <c r="H16" s="97"/>
      <c r="I16" s="58"/>
    </row>
    <row r="17" spans="1:9" s="141" customFormat="1" ht="18" customHeight="1">
      <c r="A17" s="98" t="s">
        <v>226</v>
      </c>
      <c r="B17" s="97" t="s">
        <v>217</v>
      </c>
      <c r="C17" s="97" t="s">
        <v>217</v>
      </c>
      <c r="D17" s="97" t="s">
        <v>217</v>
      </c>
      <c r="E17" s="97" t="s">
        <v>217</v>
      </c>
      <c r="F17" s="97" t="s">
        <v>217</v>
      </c>
      <c r="G17" s="97">
        <v>2</v>
      </c>
      <c r="H17" s="97"/>
      <c r="I17" s="58"/>
    </row>
    <row r="18" spans="1:8" ht="18" customHeight="1">
      <c r="A18" s="100" t="s">
        <v>150</v>
      </c>
      <c r="B18" s="94">
        <v>1074</v>
      </c>
      <c r="C18" s="94">
        <v>1013</v>
      </c>
      <c r="D18" s="94">
        <v>1054</v>
      </c>
      <c r="E18" s="94">
        <v>1327</v>
      </c>
      <c r="F18" s="94">
        <v>1143</v>
      </c>
      <c r="G18" s="94">
        <v>1211</v>
      </c>
      <c r="H18" s="58"/>
    </row>
    <row r="19" spans="1:8" ht="18" customHeight="1">
      <c r="A19" s="98" t="s">
        <v>151</v>
      </c>
      <c r="B19" s="97">
        <v>812</v>
      </c>
      <c r="C19" s="97">
        <v>224</v>
      </c>
      <c r="D19" s="97">
        <v>213</v>
      </c>
      <c r="E19" s="97">
        <v>368</v>
      </c>
      <c r="F19" s="97">
        <v>281</v>
      </c>
      <c r="G19" s="97">
        <v>269</v>
      </c>
      <c r="H19" s="58"/>
    </row>
    <row r="20" spans="1:8" ht="18" customHeight="1">
      <c r="A20" s="96" t="s">
        <v>152</v>
      </c>
      <c r="B20" s="95">
        <v>262</v>
      </c>
      <c r="C20" s="95">
        <v>789</v>
      </c>
      <c r="D20" s="95">
        <v>841</v>
      </c>
      <c r="E20" s="95">
        <v>959</v>
      </c>
      <c r="F20" s="95">
        <v>862</v>
      </c>
      <c r="G20" s="95">
        <v>942</v>
      </c>
      <c r="H20" s="58"/>
    </row>
  </sheetData>
  <sheetProtection/>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35"/>
  <sheetViews>
    <sheetView showGridLines="0" zoomScalePageLayoutView="0" workbookViewId="0" topLeftCell="A1">
      <selection activeCell="A1" sqref="A1"/>
    </sheetView>
  </sheetViews>
  <sheetFormatPr defaultColWidth="9.140625" defaultRowHeight="18" customHeight="1"/>
  <cols>
    <col min="1" max="1" width="36.8515625" style="149" customWidth="1"/>
    <col min="2" max="5" width="10.7109375" style="149" customWidth="1"/>
    <col min="6" max="16384" width="9.140625" style="149" customWidth="1"/>
  </cols>
  <sheetData>
    <row r="1" ht="18" customHeight="1">
      <c r="A1" s="154" t="s">
        <v>240</v>
      </c>
    </row>
    <row r="2" spans="1:6" ht="18" customHeight="1">
      <c r="A2" s="151"/>
      <c r="B2" s="151" t="s">
        <v>14</v>
      </c>
      <c r="C2" s="151" t="s">
        <v>15</v>
      </c>
      <c r="D2" s="151" t="s">
        <v>130</v>
      </c>
      <c r="E2" s="151" t="s">
        <v>169</v>
      </c>
      <c r="F2" s="151" t="s">
        <v>196</v>
      </c>
    </row>
    <row r="3" spans="1:6" ht="18" customHeight="1">
      <c r="A3" s="146" t="s">
        <v>153</v>
      </c>
      <c r="B3" s="105">
        <v>434</v>
      </c>
      <c r="C3" s="105">
        <v>405</v>
      </c>
      <c r="D3" s="105">
        <v>355</v>
      </c>
      <c r="E3" s="105">
        <v>256</v>
      </c>
      <c r="F3" s="105">
        <v>204</v>
      </c>
    </row>
    <row r="4" spans="1:6" ht="18" customHeight="1">
      <c r="A4" s="147" t="s">
        <v>154</v>
      </c>
      <c r="B4" s="148">
        <v>8</v>
      </c>
      <c r="C4" s="148">
        <v>11</v>
      </c>
      <c r="D4" s="148">
        <v>11</v>
      </c>
      <c r="E4" s="148">
        <v>18</v>
      </c>
      <c r="F4" s="148">
        <v>24</v>
      </c>
    </row>
    <row r="6" ht="18" customHeight="1">
      <c r="A6" s="154" t="s">
        <v>239</v>
      </c>
    </row>
    <row r="7" spans="1:6" ht="18" customHeight="1">
      <c r="A7" s="151"/>
      <c r="B7" s="151" t="s">
        <v>14</v>
      </c>
      <c r="C7" s="151" t="s">
        <v>15</v>
      </c>
      <c r="D7" s="151" t="s">
        <v>130</v>
      </c>
      <c r="E7" s="151" t="s">
        <v>169</v>
      </c>
      <c r="F7" s="151" t="s">
        <v>196</v>
      </c>
    </row>
    <row r="8" spans="1:6" ht="18" customHeight="1">
      <c r="A8" s="98" t="s">
        <v>190</v>
      </c>
      <c r="B8" s="97">
        <v>66</v>
      </c>
      <c r="C8" s="97">
        <v>31</v>
      </c>
      <c r="D8" s="97">
        <v>64</v>
      </c>
      <c r="E8" s="97">
        <v>39</v>
      </c>
      <c r="F8" s="97">
        <v>28</v>
      </c>
    </row>
    <row r="9" spans="1:6" ht="18" customHeight="1">
      <c r="A9" s="98" t="s">
        <v>85</v>
      </c>
      <c r="B9" s="97">
        <v>127</v>
      </c>
      <c r="C9" s="97">
        <v>155</v>
      </c>
      <c r="D9" s="97">
        <v>228</v>
      </c>
      <c r="E9" s="97">
        <v>251</v>
      </c>
      <c r="F9" s="97">
        <v>104</v>
      </c>
    </row>
    <row r="10" spans="1:6" ht="18" customHeight="1">
      <c r="A10" s="147" t="s">
        <v>86</v>
      </c>
      <c r="B10" s="97">
        <v>51</v>
      </c>
      <c r="C10" s="97">
        <v>35</v>
      </c>
      <c r="D10" s="97">
        <v>86</v>
      </c>
      <c r="E10" s="97">
        <v>54</v>
      </c>
      <c r="F10" s="97">
        <v>53</v>
      </c>
    </row>
    <row r="11" spans="1:6" ht="18" customHeight="1">
      <c r="A11" s="98" t="s">
        <v>87</v>
      </c>
      <c r="B11" s="97">
        <v>5</v>
      </c>
      <c r="C11" s="97">
        <v>7</v>
      </c>
      <c r="D11" s="97">
        <v>5</v>
      </c>
      <c r="E11" s="97">
        <v>14</v>
      </c>
      <c r="F11" s="97">
        <v>7</v>
      </c>
    </row>
    <row r="12" spans="1:6" ht="18" customHeight="1">
      <c r="A12" s="157" t="s">
        <v>21</v>
      </c>
      <c r="B12" s="151">
        <f>SUM(B8:B11)</f>
        <v>249</v>
      </c>
      <c r="C12" s="151">
        <f>SUM(C8:C11)</f>
        <v>228</v>
      </c>
      <c r="D12" s="151">
        <f>SUM(D8:D11)</f>
        <v>383</v>
      </c>
      <c r="E12" s="151">
        <f>SUM(E8:E11)</f>
        <v>358</v>
      </c>
      <c r="F12" s="151">
        <v>192</v>
      </c>
    </row>
    <row r="14" ht="18" customHeight="1">
      <c r="A14" s="154" t="s">
        <v>251</v>
      </c>
    </row>
    <row r="15" spans="1:6" ht="18" customHeight="1">
      <c r="A15" s="150"/>
      <c r="B15" s="150"/>
      <c r="C15" s="150"/>
      <c r="D15" s="150"/>
      <c r="E15" s="150"/>
      <c r="F15" s="151" t="s">
        <v>196</v>
      </c>
    </row>
    <row r="16" spans="1:6" ht="18" customHeight="1">
      <c r="A16" s="152" t="s">
        <v>241</v>
      </c>
      <c r="B16" s="152"/>
      <c r="C16" s="152"/>
      <c r="D16" s="152"/>
      <c r="E16" s="152"/>
      <c r="F16" s="152">
        <v>7</v>
      </c>
    </row>
    <row r="17" spans="1:6" ht="18" customHeight="1">
      <c r="A17" s="153" t="s">
        <v>242</v>
      </c>
      <c r="B17" s="153"/>
      <c r="C17" s="153"/>
      <c r="D17" s="153"/>
      <c r="E17" s="153"/>
      <c r="F17" s="153">
        <v>51</v>
      </c>
    </row>
    <row r="18" spans="1:6" ht="18" customHeight="1">
      <c r="A18" s="153" t="s">
        <v>243</v>
      </c>
      <c r="B18" s="153"/>
      <c r="C18" s="153"/>
      <c r="D18" s="153"/>
      <c r="E18" s="153"/>
      <c r="F18" s="153">
        <v>11</v>
      </c>
    </row>
    <row r="19" spans="1:6" ht="18" customHeight="1">
      <c r="A19" s="153" t="s">
        <v>244</v>
      </c>
      <c r="B19" s="153"/>
      <c r="C19" s="153"/>
      <c r="D19" s="153"/>
      <c r="E19" s="153"/>
      <c r="F19" s="153">
        <v>0</v>
      </c>
    </row>
    <row r="20" spans="1:6" ht="18" customHeight="1">
      <c r="A20" s="153" t="s">
        <v>245</v>
      </c>
      <c r="B20" s="153"/>
      <c r="C20" s="153"/>
      <c r="D20" s="153"/>
      <c r="E20" s="153"/>
      <c r="F20" s="153">
        <v>0</v>
      </c>
    </row>
    <row r="21" spans="1:6" ht="18" customHeight="1">
      <c r="A21" s="154" t="s">
        <v>246</v>
      </c>
      <c r="B21" s="154"/>
      <c r="C21" s="154"/>
      <c r="D21" s="154"/>
      <c r="E21" s="154"/>
      <c r="F21" s="154">
        <v>62</v>
      </c>
    </row>
    <row r="22" spans="1:6" ht="18" customHeight="1">
      <c r="A22" s="152" t="s">
        <v>247</v>
      </c>
      <c r="B22" s="152"/>
      <c r="C22" s="152"/>
      <c r="D22" s="152"/>
      <c r="E22" s="152"/>
      <c r="F22" s="152">
        <v>0</v>
      </c>
    </row>
    <row r="23" spans="1:6" ht="18" customHeight="1">
      <c r="A23" s="155" t="s">
        <v>21</v>
      </c>
      <c r="B23" s="156"/>
      <c r="C23" s="156"/>
      <c r="D23" s="156"/>
      <c r="E23" s="156"/>
      <c r="F23" s="156">
        <v>69</v>
      </c>
    </row>
    <row r="25" ht="18" customHeight="1" thickBot="1"/>
    <row r="26" ht="18" customHeight="1">
      <c r="A26" s="158" t="s">
        <v>248</v>
      </c>
    </row>
    <row r="27" spans="1:12" ht="18" customHeight="1">
      <c r="A27" s="183" t="s">
        <v>249</v>
      </c>
      <c r="B27" s="183"/>
      <c r="C27" s="183"/>
      <c r="D27" s="183"/>
      <c r="E27" s="183"/>
      <c r="F27" s="183"/>
      <c r="G27" s="183"/>
      <c r="H27" s="183"/>
      <c r="I27" s="183"/>
      <c r="J27" s="183"/>
      <c r="K27" s="183"/>
      <c r="L27" s="183"/>
    </row>
    <row r="28" spans="1:12" ht="18" customHeight="1">
      <c r="A28" s="183"/>
      <c r="B28" s="183"/>
      <c r="C28" s="183"/>
      <c r="D28" s="183"/>
      <c r="E28" s="183"/>
      <c r="F28" s="183"/>
      <c r="G28" s="183"/>
      <c r="H28" s="183"/>
      <c r="I28" s="183"/>
      <c r="J28" s="183"/>
      <c r="K28" s="183"/>
      <c r="L28" s="183"/>
    </row>
    <row r="29" spans="1:12" ht="18" customHeight="1">
      <c r="A29" s="183"/>
      <c r="B29" s="183"/>
      <c r="C29" s="183"/>
      <c r="D29" s="183"/>
      <c r="E29" s="183"/>
      <c r="F29" s="183"/>
      <c r="G29" s="183"/>
      <c r="H29" s="183"/>
      <c r="I29" s="183"/>
      <c r="J29" s="183"/>
      <c r="K29" s="183"/>
      <c r="L29" s="183"/>
    </row>
    <row r="31" spans="1:12" ht="18" customHeight="1">
      <c r="A31" s="183" t="s">
        <v>250</v>
      </c>
      <c r="B31" s="183"/>
      <c r="C31" s="183"/>
      <c r="D31" s="183"/>
      <c r="E31" s="183"/>
      <c r="F31" s="183"/>
      <c r="G31" s="183"/>
      <c r="H31" s="183"/>
      <c r="I31" s="183"/>
      <c r="J31" s="183"/>
      <c r="K31" s="183"/>
      <c r="L31" s="183"/>
    </row>
    <row r="32" spans="1:12" ht="18" customHeight="1">
      <c r="A32" s="183"/>
      <c r="B32" s="183"/>
      <c r="C32" s="183"/>
      <c r="D32" s="183"/>
      <c r="E32" s="183"/>
      <c r="F32" s="183"/>
      <c r="G32" s="183"/>
      <c r="H32" s="183"/>
      <c r="I32" s="183"/>
      <c r="J32" s="183"/>
      <c r="K32" s="183"/>
      <c r="L32" s="183"/>
    </row>
    <row r="34" spans="1:12" ht="18" customHeight="1">
      <c r="A34" s="183" t="s">
        <v>252</v>
      </c>
      <c r="B34" s="183"/>
      <c r="C34" s="183"/>
      <c r="D34" s="183"/>
      <c r="E34" s="183"/>
      <c r="F34" s="183"/>
      <c r="G34" s="183"/>
      <c r="H34" s="183"/>
      <c r="I34" s="183"/>
      <c r="J34" s="183"/>
      <c r="K34" s="183"/>
      <c r="L34" s="183"/>
    </row>
    <row r="35" spans="1:12" ht="18" customHeight="1">
      <c r="A35" s="183"/>
      <c r="B35" s="183"/>
      <c r="C35" s="183"/>
      <c r="D35" s="183"/>
      <c r="E35" s="183"/>
      <c r="F35" s="183"/>
      <c r="G35" s="183"/>
      <c r="H35" s="183"/>
      <c r="I35" s="183"/>
      <c r="J35" s="183"/>
      <c r="K35" s="183"/>
      <c r="L35" s="183"/>
    </row>
  </sheetData>
  <sheetProtection/>
  <mergeCells count="3">
    <mergeCell ref="A27:L29"/>
    <mergeCell ref="A31:L32"/>
    <mergeCell ref="A34:L3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2" sqref="A12"/>
    </sheetView>
  </sheetViews>
  <sheetFormatPr defaultColWidth="9.140625" defaultRowHeight="18" customHeight="1"/>
  <cols>
    <col min="1" max="1" width="37.421875" style="0" customWidth="1"/>
    <col min="2" max="2" width="10.7109375" style="0" hidden="1" customWidth="1"/>
    <col min="3" max="12" width="10.7109375" style="0" customWidth="1"/>
  </cols>
  <sheetData>
    <row r="1" spans="1:6" ht="18" customHeight="1">
      <c r="A1" s="167" t="s">
        <v>265</v>
      </c>
      <c r="B1" s="159"/>
      <c r="C1" s="13"/>
      <c r="D1" s="13"/>
      <c r="E1" s="13"/>
      <c r="F1" s="13"/>
    </row>
    <row r="2" spans="1:7" ht="18" customHeight="1">
      <c r="A2" s="110" t="s">
        <v>88</v>
      </c>
      <c r="B2" s="108" t="s">
        <v>13</v>
      </c>
      <c r="C2" s="108" t="s">
        <v>14</v>
      </c>
      <c r="D2" s="108" t="s">
        <v>15</v>
      </c>
      <c r="E2" s="108" t="s">
        <v>130</v>
      </c>
      <c r="F2" s="108" t="s">
        <v>169</v>
      </c>
      <c r="G2" s="108" t="s">
        <v>196</v>
      </c>
    </row>
    <row r="3" spans="1:7" ht="18" customHeight="1">
      <c r="A3" s="109" t="s">
        <v>227</v>
      </c>
      <c r="B3" s="44">
        <v>3289</v>
      </c>
      <c r="C3" s="44">
        <v>3276</v>
      </c>
      <c r="D3" s="44">
        <v>3738</v>
      </c>
      <c r="E3" s="44">
        <v>3370</v>
      </c>
      <c r="F3" s="44">
        <v>3042</v>
      </c>
      <c r="G3" s="44">
        <v>2797</v>
      </c>
    </row>
    <row r="4" spans="1:7" ht="18" customHeight="1">
      <c r="A4" s="109" t="s">
        <v>88</v>
      </c>
      <c r="B4" s="44">
        <v>502</v>
      </c>
      <c r="C4" s="44">
        <v>463</v>
      </c>
      <c r="D4" s="44">
        <v>480</v>
      </c>
      <c r="E4" s="44">
        <v>486</v>
      </c>
      <c r="F4" s="44">
        <v>471</v>
      </c>
      <c r="G4" s="44">
        <v>443</v>
      </c>
    </row>
    <row r="5" spans="1:7" ht="18" customHeight="1">
      <c r="A5" s="109" t="s">
        <v>89</v>
      </c>
      <c r="B5" s="44">
        <v>309</v>
      </c>
      <c r="C5" s="44">
        <v>274</v>
      </c>
      <c r="D5" s="44">
        <v>293</v>
      </c>
      <c r="E5" s="44">
        <v>292</v>
      </c>
      <c r="F5" s="44">
        <v>282</v>
      </c>
      <c r="G5" s="44">
        <v>258</v>
      </c>
    </row>
    <row r="6" spans="1:7" ht="18" customHeight="1">
      <c r="A6" s="109" t="s">
        <v>90</v>
      </c>
      <c r="B6" s="44">
        <v>193</v>
      </c>
      <c r="C6" s="44">
        <v>189</v>
      </c>
      <c r="D6" s="44">
        <v>187</v>
      </c>
      <c r="E6" s="44">
        <v>194</v>
      </c>
      <c r="F6" s="44">
        <v>189</v>
      </c>
      <c r="G6" s="44">
        <v>185</v>
      </c>
    </row>
    <row r="7" spans="1:6" ht="18" customHeight="1">
      <c r="A7" s="4"/>
      <c r="B7" s="5"/>
      <c r="C7" s="5"/>
      <c r="D7" s="5"/>
      <c r="E7" s="5"/>
      <c r="F7" s="5"/>
    </row>
    <row r="8" spans="1:6" ht="18" customHeight="1">
      <c r="A8" s="167" t="s">
        <v>266</v>
      </c>
      <c r="B8" s="13"/>
      <c r="C8" s="13"/>
      <c r="D8" s="13"/>
      <c r="E8" s="13"/>
      <c r="F8" s="13"/>
    </row>
    <row r="9" spans="1:7" ht="18" customHeight="1">
      <c r="A9" s="110" t="s">
        <v>91</v>
      </c>
      <c r="B9" s="108" t="s">
        <v>13</v>
      </c>
      <c r="C9" s="108" t="s">
        <v>14</v>
      </c>
      <c r="D9" s="108" t="s">
        <v>15</v>
      </c>
      <c r="E9" s="108" t="s">
        <v>130</v>
      </c>
      <c r="F9" s="108" t="s">
        <v>169</v>
      </c>
      <c r="G9" s="108" t="s">
        <v>196</v>
      </c>
    </row>
    <row r="10" spans="1:7" ht="18" customHeight="1">
      <c r="A10" s="109" t="s">
        <v>92</v>
      </c>
      <c r="B10" s="106"/>
      <c r="C10" s="106">
        <v>209</v>
      </c>
      <c r="D10" s="106">
        <v>170</v>
      </c>
      <c r="E10" s="106">
        <v>179</v>
      </c>
      <c r="F10" s="106">
        <v>165</v>
      </c>
      <c r="G10" s="106">
        <v>174</v>
      </c>
    </row>
    <row r="11" spans="1:6" ht="18" customHeight="1">
      <c r="A11" s="6"/>
      <c r="B11" s="7"/>
      <c r="C11" s="7"/>
      <c r="D11" s="7"/>
      <c r="E11" s="7"/>
      <c r="F11" s="7"/>
    </row>
    <row r="12" ht="18" customHeight="1">
      <c r="A12" s="141"/>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F16" sqref="F16"/>
    </sheetView>
  </sheetViews>
  <sheetFormatPr defaultColWidth="9.140625" defaultRowHeight="18" customHeight="1"/>
  <cols>
    <col min="1" max="1" width="30.421875" style="0" customWidth="1"/>
    <col min="2" max="2" width="10.57421875" style="0" hidden="1" customWidth="1"/>
    <col min="3" max="12" width="10.57421875" style="0" customWidth="1"/>
  </cols>
  <sheetData>
    <row r="1" spans="1:6" ht="18" customHeight="1">
      <c r="A1" s="168" t="s">
        <v>267</v>
      </c>
      <c r="B1" s="45"/>
      <c r="C1" s="45"/>
      <c r="D1" s="46"/>
      <c r="E1" s="45"/>
      <c r="F1" s="45"/>
    </row>
    <row r="2" spans="1:7" ht="18" customHeight="1">
      <c r="A2" s="111"/>
      <c r="B2" s="112" t="s">
        <v>13</v>
      </c>
      <c r="C2" s="112" t="s">
        <v>14</v>
      </c>
      <c r="D2" s="112" t="s">
        <v>15</v>
      </c>
      <c r="E2" s="112" t="s">
        <v>130</v>
      </c>
      <c r="F2" s="113" t="s">
        <v>169</v>
      </c>
      <c r="G2" s="113" t="s">
        <v>196</v>
      </c>
    </row>
    <row r="3" spans="1:7" ht="18" customHeight="1">
      <c r="A3" s="114" t="s">
        <v>162</v>
      </c>
      <c r="B3" s="115">
        <v>2805</v>
      </c>
      <c r="C3" s="115">
        <v>2367</v>
      </c>
      <c r="D3" s="115">
        <v>2913</v>
      </c>
      <c r="E3" s="115">
        <v>2432</v>
      </c>
      <c r="F3" s="115">
        <v>2160</v>
      </c>
      <c r="G3" s="115">
        <v>1959</v>
      </c>
    </row>
    <row r="4" spans="1:7" ht="18" customHeight="1">
      <c r="A4" s="109" t="s">
        <v>163</v>
      </c>
      <c r="B4" s="44">
        <v>531</v>
      </c>
      <c r="C4" s="44">
        <v>429</v>
      </c>
      <c r="D4" s="44">
        <v>494</v>
      </c>
      <c r="E4" s="44">
        <v>459</v>
      </c>
      <c r="F4" s="44">
        <v>359</v>
      </c>
      <c r="G4" s="44">
        <v>295</v>
      </c>
    </row>
    <row r="5" spans="1:7" ht="18" customHeight="1">
      <c r="A5" s="114" t="s">
        <v>164</v>
      </c>
      <c r="B5" s="115">
        <v>92</v>
      </c>
      <c r="C5" s="115">
        <v>114</v>
      </c>
      <c r="D5" s="115">
        <v>132</v>
      </c>
      <c r="E5" s="115">
        <v>169</v>
      </c>
      <c r="F5" s="115">
        <v>116</v>
      </c>
      <c r="G5" s="115">
        <v>61</v>
      </c>
    </row>
    <row r="6" spans="2:6" ht="18" customHeight="1">
      <c r="B6" s="52"/>
      <c r="C6" s="52"/>
      <c r="D6" s="52"/>
      <c r="E6" s="52"/>
      <c r="F6" s="52"/>
    </row>
    <row r="9" spans="1:2" ht="18" customHeight="1">
      <c r="A9" s="20" t="s">
        <v>268</v>
      </c>
      <c r="B9" s="43"/>
    </row>
    <row r="10" spans="1:3" ht="35.25" customHeight="1">
      <c r="A10" s="119" t="s">
        <v>155</v>
      </c>
      <c r="C10" s="118" t="s">
        <v>165</v>
      </c>
    </row>
    <row r="11" spans="1:3" ht="18" customHeight="1">
      <c r="A11" s="121" t="s">
        <v>95</v>
      </c>
      <c r="C11" s="120">
        <v>98</v>
      </c>
    </row>
    <row r="12" spans="1:3" ht="18" customHeight="1">
      <c r="A12" s="121" t="s">
        <v>96</v>
      </c>
      <c r="C12" s="120">
        <v>80</v>
      </c>
    </row>
    <row r="13" spans="1:3" ht="18" customHeight="1">
      <c r="A13" s="121" t="s">
        <v>97</v>
      </c>
      <c r="C13" s="120">
        <v>91</v>
      </c>
    </row>
    <row r="14" spans="1:3" ht="18" customHeight="1">
      <c r="A14" s="121" t="s">
        <v>98</v>
      </c>
      <c r="C14" s="120">
        <v>93</v>
      </c>
    </row>
    <row r="15" spans="1:3" ht="18" customHeight="1">
      <c r="A15" s="121" t="s">
        <v>156</v>
      </c>
      <c r="C15" s="120">
        <v>103</v>
      </c>
    </row>
    <row r="16" spans="1:3" ht="18" customHeight="1">
      <c r="A16" s="121" t="s">
        <v>157</v>
      </c>
      <c r="C16" s="120">
        <v>73</v>
      </c>
    </row>
    <row r="17" spans="1:3" ht="18" customHeight="1">
      <c r="A17" s="121" t="s">
        <v>158</v>
      </c>
      <c r="C17" s="120">
        <v>71</v>
      </c>
    </row>
    <row r="18" spans="1:3" ht="18" customHeight="1">
      <c r="A18" s="121" t="s">
        <v>159</v>
      </c>
      <c r="C18" s="120">
        <v>73</v>
      </c>
    </row>
    <row r="19" spans="1:3" ht="18" customHeight="1">
      <c r="A19" s="121" t="s">
        <v>191</v>
      </c>
      <c r="C19" s="120">
        <v>66</v>
      </c>
    </row>
    <row r="20" spans="1:3" ht="18" customHeight="1">
      <c r="A20" s="121" t="s">
        <v>192</v>
      </c>
      <c r="C20" s="120">
        <v>51</v>
      </c>
    </row>
    <row r="21" spans="1:3" ht="18" customHeight="1">
      <c r="A21" s="121" t="s">
        <v>193</v>
      </c>
      <c r="C21" s="120">
        <v>43</v>
      </c>
    </row>
    <row r="22" spans="1:3" ht="18" customHeight="1">
      <c r="A22" s="121" t="s">
        <v>194</v>
      </c>
      <c r="C22" s="120">
        <v>60</v>
      </c>
    </row>
    <row r="23" spans="1:3" s="141" customFormat="1" ht="18" customHeight="1">
      <c r="A23" s="121" t="s">
        <v>231</v>
      </c>
      <c r="C23" s="120">
        <v>47</v>
      </c>
    </row>
    <row r="24" spans="1:3" s="141" customFormat="1" ht="18" customHeight="1">
      <c r="A24" s="121" t="s">
        <v>232</v>
      </c>
      <c r="C24" s="120">
        <v>44</v>
      </c>
    </row>
    <row r="25" spans="1:3" s="141" customFormat="1" ht="18" customHeight="1">
      <c r="A25" s="121" t="s">
        <v>233</v>
      </c>
      <c r="C25" s="120">
        <v>57</v>
      </c>
    </row>
    <row r="26" spans="1:3" s="141" customFormat="1" ht="18" customHeight="1">
      <c r="A26" s="121" t="s">
        <v>234</v>
      </c>
      <c r="C26" s="120">
        <v>44</v>
      </c>
    </row>
    <row r="27" spans="1:2" s="141" customFormat="1" ht="18" customHeight="1">
      <c r="A27" s="121"/>
      <c r="B27" s="120"/>
    </row>
    <row r="29" spans="1:6" ht="18" customHeight="1">
      <c r="A29" s="19" t="s">
        <v>166</v>
      </c>
      <c r="B29" s="19"/>
      <c r="C29" s="19"/>
      <c r="D29" s="19"/>
      <c r="E29" s="19"/>
      <c r="F29" s="19"/>
    </row>
    <row r="30" spans="1:6" ht="18" customHeight="1">
      <c r="A30" s="19"/>
      <c r="B30" s="19"/>
      <c r="C30" s="19"/>
      <c r="D30" s="19"/>
      <c r="E30" s="19"/>
      <c r="F30" s="19"/>
    </row>
    <row r="31" spans="1:6" ht="18" customHeight="1">
      <c r="A31" s="19"/>
      <c r="B31" s="19"/>
      <c r="C31" s="19"/>
      <c r="D31" s="19"/>
      <c r="E31" s="19"/>
      <c r="F31" s="19"/>
    </row>
    <row r="32" spans="1:6" ht="18" customHeight="1">
      <c r="A32" s="19"/>
      <c r="B32" s="19"/>
      <c r="C32" s="19"/>
      <c r="D32" s="19"/>
      <c r="E32" s="19"/>
      <c r="F32" s="19"/>
    </row>
    <row r="33" spans="1:6" ht="18" customHeight="1">
      <c r="A33" s="19"/>
      <c r="B33" s="19"/>
      <c r="C33" s="19"/>
      <c r="D33" s="19"/>
      <c r="E33" s="19"/>
      <c r="F33" s="19"/>
    </row>
    <row r="34" spans="1:6" ht="18" customHeight="1">
      <c r="A34" s="19"/>
      <c r="B34" s="19"/>
      <c r="C34" s="19"/>
      <c r="D34" s="19"/>
      <c r="E34" s="19"/>
      <c r="F34" s="19"/>
    </row>
    <row r="35" spans="1:6" ht="18" customHeight="1">
      <c r="A35" s="14"/>
      <c r="B35" s="14"/>
      <c r="C35" s="14"/>
      <c r="D35" s="14"/>
      <c r="E35" s="14"/>
      <c r="F35" s="14"/>
    </row>
    <row r="36" spans="1:7" ht="18" customHeight="1">
      <c r="A36" s="18"/>
      <c r="B36" s="18"/>
      <c r="C36" s="18"/>
      <c r="D36" s="18"/>
      <c r="E36" s="18"/>
      <c r="F36" s="18"/>
      <c r="G36" s="18"/>
    </row>
    <row r="37" spans="1:11" ht="18" customHeight="1">
      <c r="A37" s="18"/>
      <c r="B37" s="18"/>
      <c r="C37" s="18"/>
      <c r="D37" s="18"/>
      <c r="E37" s="18"/>
      <c r="F37" s="18"/>
      <c r="G37" s="18"/>
      <c r="H37" s="16"/>
      <c r="I37" s="15"/>
      <c r="J37" s="15"/>
      <c r="K37" s="15"/>
    </row>
    <row r="38" spans="1:11" ht="18" customHeight="1">
      <c r="A38" s="18"/>
      <c r="B38" s="18"/>
      <c r="C38" s="18"/>
      <c r="D38" s="18"/>
      <c r="E38" s="18"/>
      <c r="F38" s="18"/>
      <c r="G38" s="18"/>
      <c r="H38" s="16"/>
      <c r="I38" s="15"/>
      <c r="J38" s="15"/>
      <c r="K38" s="15"/>
    </row>
    <row r="39" spans="1:11" ht="18" customHeight="1">
      <c r="A39" s="18"/>
      <c r="B39" s="18"/>
      <c r="C39" s="18"/>
      <c r="D39" s="18"/>
      <c r="E39" s="18"/>
      <c r="F39" s="18"/>
      <c r="G39" s="18"/>
      <c r="H39" s="16"/>
      <c r="I39" s="15"/>
      <c r="J39" s="15"/>
      <c r="K39" s="15"/>
    </row>
    <row r="40" spans="1:11" ht="18" customHeight="1">
      <c r="A40" s="18"/>
      <c r="B40" s="18"/>
      <c r="C40" s="18"/>
      <c r="D40" s="18"/>
      <c r="E40" s="18"/>
      <c r="F40" s="18"/>
      <c r="G40" s="18"/>
      <c r="H40" s="16"/>
      <c r="I40" s="15"/>
      <c r="J40" s="15"/>
      <c r="K40" s="15"/>
    </row>
    <row r="41" spans="1:11" ht="18" customHeight="1">
      <c r="A41" s="18"/>
      <c r="B41" s="18"/>
      <c r="C41" s="18"/>
      <c r="D41" s="18"/>
      <c r="E41" s="18"/>
      <c r="F41" s="18"/>
      <c r="G41" s="18"/>
      <c r="H41" s="17"/>
      <c r="I41" s="15"/>
      <c r="J41" s="15"/>
      <c r="K41" s="15"/>
    </row>
    <row r="42" spans="1:11" ht="18" customHeight="1">
      <c r="A42" s="16"/>
      <c r="B42" s="16"/>
      <c r="C42" s="16"/>
      <c r="D42" s="16"/>
      <c r="E42" s="16"/>
      <c r="F42" s="16"/>
      <c r="G42" s="16"/>
      <c r="H42" s="16"/>
      <c r="I42" s="15"/>
      <c r="J42" s="15"/>
      <c r="K42" s="15"/>
    </row>
    <row r="43" spans="1:11" ht="18" customHeight="1">
      <c r="A43" s="15"/>
      <c r="B43" s="15"/>
      <c r="C43" s="15"/>
      <c r="D43" s="15"/>
      <c r="E43" s="15"/>
      <c r="F43" s="15"/>
      <c r="G43" s="15"/>
      <c r="H43" s="15"/>
      <c r="I43" s="15"/>
      <c r="J43" s="15"/>
      <c r="K43" s="15"/>
    </row>
    <row r="44" spans="1:11" ht="18" customHeight="1">
      <c r="A44" s="15"/>
      <c r="B44" s="15"/>
      <c r="C44" s="15"/>
      <c r="D44" s="15"/>
      <c r="E44" s="15"/>
      <c r="F44" s="15"/>
      <c r="G44" s="15"/>
      <c r="H44" s="15"/>
      <c r="I44" s="15"/>
      <c r="J44" s="15"/>
      <c r="K44" s="15"/>
    </row>
    <row r="45" spans="1:11" ht="18" customHeight="1">
      <c r="A45" s="15"/>
      <c r="B45" s="15"/>
      <c r="C45" s="15"/>
      <c r="D45" s="15"/>
      <c r="E45" s="15"/>
      <c r="F45" s="15"/>
      <c r="G45" s="15"/>
      <c r="H45" s="15"/>
      <c r="I45" s="15"/>
      <c r="J45" s="15"/>
      <c r="K45" s="15"/>
    </row>
    <row r="46" spans="1:11" ht="18" customHeight="1">
      <c r="A46" s="15"/>
      <c r="B46" s="15"/>
      <c r="C46" s="15"/>
      <c r="D46" s="15"/>
      <c r="E46" s="15"/>
      <c r="F46" s="15"/>
      <c r="G46" s="15"/>
      <c r="H46" s="15"/>
      <c r="I46" s="15"/>
      <c r="J46" s="15"/>
      <c r="K46" s="15"/>
    </row>
    <row r="47" spans="1:11" ht="18" customHeight="1">
      <c r="A47" s="15"/>
      <c r="B47" s="15"/>
      <c r="C47" s="15"/>
      <c r="D47" s="15"/>
      <c r="E47" s="15"/>
      <c r="F47" s="15"/>
      <c r="G47" s="15"/>
      <c r="H47" s="15"/>
      <c r="I47" s="15"/>
      <c r="J47" s="15"/>
      <c r="K47" s="15"/>
    </row>
    <row r="48" spans="1:11" ht="18" customHeight="1">
      <c r="A48" s="15"/>
      <c r="B48" s="15"/>
      <c r="C48" s="15"/>
      <c r="D48" s="15"/>
      <c r="E48" s="15"/>
      <c r="F48" s="15"/>
      <c r="G48" s="15"/>
      <c r="H48" s="15"/>
      <c r="I48" s="15"/>
      <c r="J48" s="15"/>
      <c r="K48" s="15"/>
    </row>
    <row r="49" spans="1:11" ht="18" customHeight="1">
      <c r="A49" s="15"/>
      <c r="B49" s="15"/>
      <c r="C49" s="15"/>
      <c r="D49" s="15"/>
      <c r="E49" s="15"/>
      <c r="F49" s="15"/>
      <c r="G49" s="15"/>
      <c r="H49" s="15"/>
      <c r="I49" s="15"/>
      <c r="J49" s="15"/>
      <c r="K49" s="15"/>
    </row>
    <row r="50" spans="1:6" ht="18" customHeight="1">
      <c r="A50" s="15"/>
      <c r="B50" s="15"/>
      <c r="C50" s="15"/>
      <c r="D50" s="15"/>
      <c r="E50" s="15"/>
      <c r="F50" s="15"/>
    </row>
    <row r="51" spans="1:6" ht="18" customHeight="1">
      <c r="A51" s="15"/>
      <c r="B51" s="15"/>
      <c r="C51" s="15"/>
      <c r="D51" s="15"/>
      <c r="E51" s="15"/>
      <c r="F51" s="15"/>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AF8"/>
  <sheetViews>
    <sheetView zoomScalePageLayoutView="0" workbookViewId="0" topLeftCell="A1">
      <selection activeCell="A1" sqref="A1"/>
    </sheetView>
  </sheetViews>
  <sheetFormatPr defaultColWidth="9.140625" defaultRowHeight="13.5" customHeight="1"/>
  <cols>
    <col min="1" max="1" width="29.7109375" style="26" customWidth="1"/>
    <col min="2" max="2" width="20.57421875" style="24" customWidth="1"/>
    <col min="3" max="5" width="27.7109375" style="24" customWidth="1"/>
    <col min="6" max="6" width="18.7109375" style="24" customWidth="1"/>
    <col min="7" max="7" width="27.7109375" style="24" customWidth="1"/>
    <col min="8" max="9" width="9.140625" style="24" customWidth="1"/>
    <col min="10" max="11" width="9.140625" style="25" customWidth="1"/>
    <col min="12" max="16384" width="9.140625" style="26" customWidth="1"/>
  </cols>
  <sheetData>
    <row r="1" spans="1:16" ht="18" customHeight="1">
      <c r="A1" s="21" t="s">
        <v>101</v>
      </c>
      <c r="B1" s="22" t="s">
        <v>260</v>
      </c>
      <c r="C1" s="23"/>
      <c r="D1" s="23"/>
      <c r="L1" s="25"/>
      <c r="M1" s="25"/>
      <c r="N1" s="25"/>
      <c r="O1" s="25"/>
      <c r="P1" s="25"/>
    </row>
    <row r="2" spans="1:16" ht="23.25" customHeight="1">
      <c r="A2" s="21" t="s">
        <v>102</v>
      </c>
      <c r="B2" s="185" t="s">
        <v>261</v>
      </c>
      <c r="C2" s="185"/>
      <c r="D2" s="185"/>
      <c r="E2" s="185"/>
      <c r="F2" s="185"/>
      <c r="G2" s="185"/>
      <c r="H2" s="185"/>
      <c r="I2" s="185"/>
      <c r="L2" s="25"/>
      <c r="M2" s="25"/>
      <c r="N2" s="25"/>
      <c r="O2" s="25"/>
      <c r="P2" s="25"/>
    </row>
    <row r="3" spans="1:16" ht="12.75" customHeight="1">
      <c r="A3" s="21" t="s">
        <v>103</v>
      </c>
      <c r="B3" s="185" t="s">
        <v>228</v>
      </c>
      <c r="C3" s="185"/>
      <c r="D3" s="185"/>
      <c r="E3" s="185"/>
      <c r="F3" s="27"/>
      <c r="G3" s="27"/>
      <c r="H3" s="27"/>
      <c r="I3" s="27"/>
      <c r="L3" s="25"/>
      <c r="M3" s="25"/>
      <c r="N3" s="25"/>
      <c r="O3" s="25"/>
      <c r="P3" s="25"/>
    </row>
    <row r="4" spans="1:16" ht="13.5" customHeight="1">
      <c r="A4" s="21" t="s">
        <v>104</v>
      </c>
      <c r="B4" s="28" t="s">
        <v>105</v>
      </c>
      <c r="C4" s="23"/>
      <c r="D4" s="23"/>
      <c r="L4" s="25"/>
      <c r="M4" s="25"/>
      <c r="N4" s="25"/>
      <c r="O4" s="25"/>
      <c r="P4" s="25"/>
    </row>
    <row r="5" spans="1:16" ht="38.25" customHeight="1">
      <c r="A5" s="21" t="s">
        <v>106</v>
      </c>
      <c r="B5" s="186" t="s">
        <v>107</v>
      </c>
      <c r="C5" s="186"/>
      <c r="D5" s="186"/>
      <c r="E5" s="186"/>
      <c r="F5" s="186"/>
      <c r="G5" s="186"/>
      <c r="H5" s="187"/>
      <c r="I5" s="187"/>
      <c r="J5" s="187"/>
      <c r="K5" s="187"/>
      <c r="L5" s="187"/>
      <c r="M5" s="187"/>
      <c r="N5" s="187"/>
      <c r="O5" s="187"/>
      <c r="P5" s="187"/>
    </row>
    <row r="6" spans="1:16" ht="12.75" customHeight="1">
      <c r="A6" s="21" t="s">
        <v>108</v>
      </c>
      <c r="B6" s="186" t="s">
        <v>229</v>
      </c>
      <c r="C6" s="188"/>
      <c r="D6" s="188"/>
      <c r="E6" s="188"/>
      <c r="F6" s="188"/>
      <c r="G6" s="188"/>
      <c r="H6" s="187"/>
      <c r="L6" s="25"/>
      <c r="M6" s="25"/>
      <c r="N6" s="25"/>
      <c r="O6" s="25"/>
      <c r="P6" s="25"/>
    </row>
    <row r="7" spans="1:32" ht="28.5" customHeight="1">
      <c r="A7" s="21" t="s">
        <v>109</v>
      </c>
      <c r="B7" s="189" t="s">
        <v>111</v>
      </c>
      <c r="C7" s="190"/>
      <c r="D7" s="190"/>
      <c r="E7" s="190"/>
      <c r="F7" s="190"/>
      <c r="G7" s="29"/>
      <c r="H7" s="29"/>
      <c r="I7" s="29"/>
      <c r="J7" s="29"/>
      <c r="K7" s="29"/>
      <c r="L7" s="29"/>
      <c r="M7" s="29"/>
      <c r="N7" s="29"/>
      <c r="O7" s="29"/>
      <c r="P7" s="29"/>
      <c r="Q7" s="29"/>
      <c r="R7" s="29"/>
      <c r="S7" s="29"/>
      <c r="T7" s="29"/>
      <c r="U7" s="29"/>
      <c r="V7" s="29"/>
      <c r="W7" s="29"/>
      <c r="X7" s="29"/>
      <c r="Y7" s="29"/>
      <c r="Z7" s="29"/>
      <c r="AA7" s="29"/>
      <c r="AB7" s="29"/>
      <c r="AC7" s="29"/>
      <c r="AD7" s="29"/>
      <c r="AE7" s="29"/>
      <c r="AF7" s="29"/>
    </row>
    <row r="8" spans="1:16" ht="14.25" customHeight="1">
      <c r="A8" s="21" t="s">
        <v>110</v>
      </c>
      <c r="B8" s="184" t="s">
        <v>230</v>
      </c>
      <c r="C8" s="184"/>
      <c r="D8" s="184"/>
      <c r="E8" s="184"/>
      <c r="F8" s="184"/>
      <c r="G8" s="184"/>
      <c r="L8" s="25"/>
      <c r="M8" s="25"/>
      <c r="N8" s="25"/>
      <c r="O8" s="25"/>
      <c r="P8" s="25"/>
    </row>
  </sheetData>
  <sheetProtection/>
  <mergeCells count="6">
    <mergeCell ref="B8:G8"/>
    <mergeCell ref="B2:I2"/>
    <mergeCell ref="B3:E3"/>
    <mergeCell ref="B5:P5"/>
    <mergeCell ref="B6:H6"/>
    <mergeCell ref="B7:F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
    </sheetView>
  </sheetViews>
  <sheetFormatPr defaultColWidth="9.140625" defaultRowHeight="18" customHeight="1"/>
  <cols>
    <col min="1" max="2" width="15.7109375" style="0" customWidth="1"/>
  </cols>
  <sheetData>
    <row r="1" ht="18" customHeight="1">
      <c r="A1" s="57" t="s">
        <v>195</v>
      </c>
    </row>
    <row r="2" spans="1:2" ht="18" customHeight="1">
      <c r="A2" s="55" t="s">
        <v>0</v>
      </c>
      <c r="B2" s="56" t="s">
        <v>1</v>
      </c>
    </row>
    <row r="3" spans="1:2" ht="18" customHeight="1">
      <c r="A3" s="53" t="s">
        <v>171</v>
      </c>
      <c r="B3" s="54">
        <v>1531</v>
      </c>
    </row>
    <row r="4" spans="1:2" ht="18" customHeight="1">
      <c r="A4" s="53" t="s">
        <v>3</v>
      </c>
      <c r="B4" s="54">
        <v>3600</v>
      </c>
    </row>
    <row r="5" spans="1:2" ht="18" customHeight="1">
      <c r="A5" s="53" t="s">
        <v>4</v>
      </c>
      <c r="B5" s="54">
        <v>3214</v>
      </c>
    </row>
    <row r="6" spans="1:2" ht="18" customHeight="1">
      <c r="A6" s="53" t="s">
        <v>5</v>
      </c>
      <c r="B6" s="54">
        <v>2979</v>
      </c>
    </row>
    <row r="7" spans="1:2" ht="18" customHeight="1">
      <c r="A7" s="53" t="s">
        <v>6</v>
      </c>
      <c r="B7" s="54">
        <v>2887</v>
      </c>
    </row>
    <row r="8" spans="1:2" ht="18" customHeight="1">
      <c r="A8" s="53" t="s">
        <v>7</v>
      </c>
      <c r="B8" s="54">
        <v>3140</v>
      </c>
    </row>
    <row r="9" spans="1:2" ht="18" customHeight="1">
      <c r="A9" s="53" t="s">
        <v>8</v>
      </c>
      <c r="B9" s="54">
        <v>3283</v>
      </c>
    </row>
    <row r="10" spans="1:2" ht="18" customHeight="1">
      <c r="A10" s="53" t="s">
        <v>9</v>
      </c>
      <c r="B10" s="54">
        <v>2997</v>
      </c>
    </row>
    <row r="11" spans="1:2" ht="18" customHeight="1">
      <c r="A11" s="53" t="s">
        <v>10</v>
      </c>
      <c r="B11" s="54">
        <v>3091</v>
      </c>
    </row>
    <row r="12" spans="1:2" ht="18" customHeight="1">
      <c r="A12" s="53" t="s">
        <v>11</v>
      </c>
      <c r="B12" s="54">
        <v>3542</v>
      </c>
    </row>
    <row r="13" spans="1:2" ht="18" customHeight="1">
      <c r="A13" s="53" t="s">
        <v>12</v>
      </c>
      <c r="B13" s="54">
        <v>3335</v>
      </c>
    </row>
    <row r="14" spans="1:2" ht="18" customHeight="1">
      <c r="A14" s="53" t="s">
        <v>13</v>
      </c>
      <c r="B14" s="54">
        <v>3344</v>
      </c>
    </row>
    <row r="15" spans="1:2" ht="18" customHeight="1">
      <c r="A15" s="53" t="s">
        <v>14</v>
      </c>
      <c r="B15" s="54">
        <v>3276</v>
      </c>
    </row>
    <row r="16" spans="1:2" ht="18" customHeight="1">
      <c r="A16" s="53" t="s">
        <v>15</v>
      </c>
      <c r="B16" s="54">
        <v>3738</v>
      </c>
    </row>
    <row r="17" spans="1:2" ht="18" customHeight="1">
      <c r="A17" s="53" t="s">
        <v>130</v>
      </c>
      <c r="B17" s="54">
        <v>3370</v>
      </c>
    </row>
    <row r="18" spans="1:2" ht="18" customHeight="1">
      <c r="A18" s="53" t="s">
        <v>169</v>
      </c>
      <c r="B18" s="54">
        <v>3042</v>
      </c>
    </row>
    <row r="19" spans="1:2" ht="18" customHeight="1">
      <c r="A19" s="53" t="s">
        <v>196</v>
      </c>
      <c r="B19" s="54">
        <v>2797</v>
      </c>
    </row>
    <row r="20" spans="1:2" ht="18" customHeight="1">
      <c r="A20" s="53"/>
      <c r="B20" s="54"/>
    </row>
    <row r="21" spans="1:10" ht="18" customHeight="1">
      <c r="A21" s="169" t="s">
        <v>170</v>
      </c>
      <c r="B21" s="169"/>
      <c r="C21" s="169"/>
      <c r="D21" s="169"/>
      <c r="E21" s="169"/>
      <c r="F21" s="169"/>
      <c r="G21" s="169"/>
      <c r="H21" s="169"/>
      <c r="I21" s="169"/>
      <c r="J21" s="169"/>
    </row>
    <row r="22" spans="1:10" ht="18" customHeight="1">
      <c r="A22" s="169"/>
      <c r="B22" s="169"/>
      <c r="C22" s="169"/>
      <c r="D22" s="169"/>
      <c r="E22" s="169"/>
      <c r="F22" s="169"/>
      <c r="G22" s="169"/>
      <c r="H22" s="169"/>
      <c r="I22" s="169"/>
      <c r="J22" s="169"/>
    </row>
  </sheetData>
  <sheetProtection/>
  <mergeCells count="1">
    <mergeCell ref="A21:J2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9.140625" defaultRowHeight="15"/>
  <cols>
    <col min="1" max="1" width="61.57421875" style="58" customWidth="1"/>
    <col min="2" max="2" width="10.7109375" style="58" hidden="1" customWidth="1"/>
    <col min="3" max="6" width="10.7109375" style="58" customWidth="1"/>
    <col min="7" max="7" width="10.7109375" style="0" customWidth="1"/>
  </cols>
  <sheetData>
    <row r="1" ht="18" customHeight="1">
      <c r="A1" s="57" t="s">
        <v>263</v>
      </c>
    </row>
    <row r="2" spans="1:7" ht="18" customHeight="1">
      <c r="A2" s="162"/>
      <c r="B2" s="163" t="s">
        <v>13</v>
      </c>
      <c r="C2" s="163" t="s">
        <v>14</v>
      </c>
      <c r="D2" s="163" t="s">
        <v>15</v>
      </c>
      <c r="E2" s="163" t="s">
        <v>130</v>
      </c>
      <c r="F2" s="163" t="s">
        <v>169</v>
      </c>
      <c r="G2" s="163" t="s">
        <v>196</v>
      </c>
    </row>
    <row r="3" spans="1:7" ht="18" customHeight="1">
      <c r="A3" s="161" t="s">
        <v>131</v>
      </c>
      <c r="B3" s="42">
        <v>3293</v>
      </c>
      <c r="C3" s="42">
        <v>3185</v>
      </c>
      <c r="D3" s="42">
        <v>3669</v>
      </c>
      <c r="E3" s="42">
        <v>3290</v>
      </c>
      <c r="F3" s="42">
        <v>2951</v>
      </c>
      <c r="G3" s="42">
        <v>2746</v>
      </c>
    </row>
    <row r="4" spans="1:7" ht="18" customHeight="1">
      <c r="A4" s="161" t="s">
        <v>134</v>
      </c>
      <c r="B4" s="42">
        <v>45</v>
      </c>
      <c r="C4" s="42">
        <v>51</v>
      </c>
      <c r="D4" s="42">
        <v>39</v>
      </c>
      <c r="E4" s="42">
        <v>48</v>
      </c>
      <c r="F4" s="42">
        <v>54</v>
      </c>
      <c r="G4" s="42">
        <v>23</v>
      </c>
    </row>
    <row r="5" spans="1:7" ht="18" customHeight="1">
      <c r="A5" s="161" t="s">
        <v>132</v>
      </c>
      <c r="B5" s="42">
        <v>6</v>
      </c>
      <c r="C5" s="42">
        <v>7</v>
      </c>
      <c r="D5" s="42">
        <v>9</v>
      </c>
      <c r="E5" s="42">
        <v>5</v>
      </c>
      <c r="F5" s="42">
        <v>16</v>
      </c>
      <c r="G5" s="42">
        <v>11</v>
      </c>
    </row>
    <row r="6" spans="1:7" s="143" customFormat="1" ht="18" customHeight="1">
      <c r="A6" s="161" t="s">
        <v>25</v>
      </c>
      <c r="B6" s="42"/>
      <c r="C6" s="42">
        <v>33</v>
      </c>
      <c r="D6" s="42">
        <v>21</v>
      </c>
      <c r="E6" s="42">
        <v>27</v>
      </c>
      <c r="F6" s="42">
        <v>21</v>
      </c>
      <c r="G6" s="42">
        <v>17</v>
      </c>
    </row>
    <row r="7" spans="1:7" ht="18" customHeight="1">
      <c r="A7" s="164" t="s">
        <v>21</v>
      </c>
      <c r="B7" s="137">
        <v>3344</v>
      </c>
      <c r="C7" s="137">
        <v>3276</v>
      </c>
      <c r="D7" s="137">
        <v>3738</v>
      </c>
      <c r="E7" s="137">
        <v>3370</v>
      </c>
      <c r="F7" s="137">
        <v>3042</v>
      </c>
      <c r="G7" s="137">
        <v>2797</v>
      </c>
    </row>
    <row r="8" ht="18" customHeight="1"/>
    <row r="9" ht="18" customHeight="1"/>
    <row r="10" ht="18" customHeight="1">
      <c r="A10" s="57" t="s">
        <v>264</v>
      </c>
    </row>
    <row r="11" spans="1:7" ht="18" customHeight="1">
      <c r="A11" s="162"/>
      <c r="B11" s="163" t="s">
        <v>13</v>
      </c>
      <c r="C11" s="163" t="s">
        <v>14</v>
      </c>
      <c r="D11" s="163" t="s">
        <v>15</v>
      </c>
      <c r="E11" s="163" t="s">
        <v>130</v>
      </c>
      <c r="F11" s="163" t="s">
        <v>169</v>
      </c>
      <c r="G11" s="163" t="s">
        <v>196</v>
      </c>
    </row>
    <row r="12" spans="1:7" ht="18" customHeight="1">
      <c r="A12" s="161" t="s">
        <v>22</v>
      </c>
      <c r="B12" s="42">
        <v>37</v>
      </c>
      <c r="C12" s="42">
        <v>38</v>
      </c>
      <c r="D12" s="42">
        <v>38</v>
      </c>
      <c r="E12" s="42">
        <v>46</v>
      </c>
      <c r="F12" s="42">
        <v>51</v>
      </c>
      <c r="G12" s="42">
        <v>22</v>
      </c>
    </row>
    <row r="13" spans="1:7" ht="18" customHeight="1">
      <c r="A13" s="161" t="s">
        <v>133</v>
      </c>
      <c r="B13" s="42">
        <v>4</v>
      </c>
      <c r="C13" s="42">
        <v>1</v>
      </c>
      <c r="D13" s="42">
        <v>1</v>
      </c>
      <c r="E13" s="42">
        <v>2</v>
      </c>
      <c r="F13" s="42">
        <v>3</v>
      </c>
      <c r="G13" s="42">
        <v>1</v>
      </c>
    </row>
    <row r="14" spans="1:7" ht="18" customHeight="1">
      <c r="A14" s="161" t="s">
        <v>135</v>
      </c>
      <c r="B14" s="42">
        <v>4</v>
      </c>
      <c r="C14" s="42">
        <v>12</v>
      </c>
      <c r="D14" s="42">
        <v>0</v>
      </c>
      <c r="E14" s="42">
        <v>0</v>
      </c>
      <c r="F14" s="42">
        <v>0</v>
      </c>
      <c r="G14" s="42">
        <v>0</v>
      </c>
    </row>
    <row r="15" spans="1:7" ht="18" customHeight="1">
      <c r="A15" s="164" t="s">
        <v>21</v>
      </c>
      <c r="B15" s="137">
        <v>45</v>
      </c>
      <c r="C15" s="137">
        <v>51</v>
      </c>
      <c r="D15" s="137">
        <v>39</v>
      </c>
      <c r="E15" s="137">
        <v>48</v>
      </c>
      <c r="F15" s="137">
        <v>54</v>
      </c>
      <c r="G15" s="137">
        <v>23</v>
      </c>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
    </sheetView>
  </sheetViews>
  <sheetFormatPr defaultColWidth="9.140625" defaultRowHeight="18" customHeight="1"/>
  <cols>
    <col min="1" max="1" width="27.57421875" style="0" customWidth="1"/>
    <col min="2" max="2" width="10.7109375" style="59" hidden="1" customWidth="1"/>
    <col min="3" max="7" width="10.7109375" style="0" customWidth="1"/>
    <col min="8" max="14" width="9.140625" style="0" customWidth="1"/>
    <col min="15" max="15" width="9.140625" style="9" customWidth="1"/>
  </cols>
  <sheetData>
    <row r="1" spans="1:14" ht="18" customHeight="1">
      <c r="A1" s="57" t="s">
        <v>253</v>
      </c>
      <c r="B1" s="60"/>
      <c r="C1" s="2"/>
      <c r="D1" s="2"/>
      <c r="E1" s="2"/>
      <c r="F1" s="2"/>
      <c r="G1" s="2"/>
      <c r="H1" s="2"/>
      <c r="I1" s="2"/>
      <c r="J1" s="2"/>
      <c r="K1" s="2"/>
      <c r="L1" s="2"/>
      <c r="M1" s="2"/>
      <c r="N1" s="2"/>
    </row>
    <row r="2" spans="1:7" ht="18" customHeight="1">
      <c r="A2" s="61" t="s">
        <v>197</v>
      </c>
      <c r="B2" s="144" t="s">
        <v>13</v>
      </c>
      <c r="C2" s="62" t="s">
        <v>14</v>
      </c>
      <c r="D2" s="62" t="s">
        <v>15</v>
      </c>
      <c r="E2" s="62" t="s">
        <v>130</v>
      </c>
      <c r="F2" s="62" t="s">
        <v>169</v>
      </c>
      <c r="G2" s="62" t="s">
        <v>196</v>
      </c>
    </row>
    <row r="3" spans="1:7" ht="18" customHeight="1">
      <c r="A3" s="65" t="s">
        <v>198</v>
      </c>
      <c r="B3" s="65">
        <v>246</v>
      </c>
      <c r="C3" s="66">
        <v>248</v>
      </c>
      <c r="D3" s="66">
        <v>282</v>
      </c>
      <c r="E3" s="66">
        <v>332</v>
      </c>
      <c r="F3" s="66">
        <v>210</v>
      </c>
      <c r="G3" s="66">
        <v>247</v>
      </c>
    </row>
    <row r="4" spans="1:7" ht="18" customHeight="1">
      <c r="A4" s="65" t="s">
        <v>23</v>
      </c>
      <c r="B4" s="65">
        <v>295</v>
      </c>
      <c r="C4" s="66">
        <v>264</v>
      </c>
      <c r="D4" s="66">
        <v>309</v>
      </c>
      <c r="E4" s="66">
        <v>333</v>
      </c>
      <c r="F4" s="66">
        <v>258</v>
      </c>
      <c r="G4" s="66">
        <v>259</v>
      </c>
    </row>
    <row r="5" spans="1:7" ht="18" customHeight="1">
      <c r="A5" s="65" t="s">
        <v>199</v>
      </c>
      <c r="B5" s="65">
        <v>272</v>
      </c>
      <c r="C5" s="66">
        <v>262</v>
      </c>
      <c r="D5" s="66">
        <v>316</v>
      </c>
      <c r="E5" s="66">
        <v>323</v>
      </c>
      <c r="F5" s="66">
        <v>296</v>
      </c>
      <c r="G5" s="66">
        <v>265</v>
      </c>
    </row>
    <row r="6" spans="1:7" ht="18" customHeight="1">
      <c r="A6" s="65" t="s">
        <v>200</v>
      </c>
      <c r="B6" s="65">
        <v>280</v>
      </c>
      <c r="C6" s="66">
        <v>237</v>
      </c>
      <c r="D6" s="66">
        <v>356</v>
      </c>
      <c r="E6" s="66">
        <v>311</v>
      </c>
      <c r="F6" s="66">
        <v>299</v>
      </c>
      <c r="G6" s="66">
        <v>236</v>
      </c>
    </row>
    <row r="7" spans="1:7" ht="18" customHeight="1">
      <c r="A7" s="65" t="s">
        <v>201</v>
      </c>
      <c r="B7" s="65">
        <v>337</v>
      </c>
      <c r="C7" s="66">
        <v>330</v>
      </c>
      <c r="D7" s="66">
        <v>362</v>
      </c>
      <c r="E7" s="66">
        <v>279</v>
      </c>
      <c r="F7" s="66">
        <v>254</v>
      </c>
      <c r="G7" s="66">
        <v>223</v>
      </c>
    </row>
    <row r="8" spans="1:7" ht="18" customHeight="1">
      <c r="A8" s="65" t="s">
        <v>202</v>
      </c>
      <c r="B8" s="65">
        <v>285</v>
      </c>
      <c r="C8" s="66">
        <v>268</v>
      </c>
      <c r="D8" s="66">
        <v>302</v>
      </c>
      <c r="E8" s="66">
        <v>272</v>
      </c>
      <c r="F8" s="66">
        <v>279</v>
      </c>
      <c r="G8" s="66">
        <v>263</v>
      </c>
    </row>
    <row r="9" spans="1:7" ht="18" customHeight="1">
      <c r="A9" s="65" t="s">
        <v>203</v>
      </c>
      <c r="B9" s="65">
        <v>274</v>
      </c>
      <c r="C9" s="66">
        <v>295</v>
      </c>
      <c r="D9" s="66">
        <v>317</v>
      </c>
      <c r="E9" s="66">
        <v>282</v>
      </c>
      <c r="F9" s="66">
        <v>256</v>
      </c>
      <c r="G9" s="66">
        <v>219</v>
      </c>
    </row>
    <row r="10" spans="1:7" ht="18" customHeight="1">
      <c r="A10" s="65" t="s">
        <v>204</v>
      </c>
      <c r="B10" s="65">
        <v>295</v>
      </c>
      <c r="C10" s="66">
        <v>269</v>
      </c>
      <c r="D10" s="66">
        <v>315</v>
      </c>
      <c r="E10" s="66">
        <v>255</v>
      </c>
      <c r="F10" s="66">
        <v>259</v>
      </c>
      <c r="G10" s="66">
        <v>226</v>
      </c>
    </row>
    <row r="11" spans="1:7" ht="18" customHeight="1">
      <c r="A11" s="65" t="s">
        <v>205</v>
      </c>
      <c r="B11" s="65">
        <v>208</v>
      </c>
      <c r="C11" s="66">
        <v>232</v>
      </c>
      <c r="D11" s="66">
        <v>284</v>
      </c>
      <c r="E11" s="66">
        <v>254</v>
      </c>
      <c r="F11" s="66">
        <v>202</v>
      </c>
      <c r="G11" s="66">
        <v>182</v>
      </c>
    </row>
    <row r="12" spans="1:7" ht="18" customHeight="1">
      <c r="A12" s="65" t="s">
        <v>206</v>
      </c>
      <c r="B12" s="65">
        <v>315</v>
      </c>
      <c r="C12" s="66">
        <v>326</v>
      </c>
      <c r="D12" s="66">
        <v>298</v>
      </c>
      <c r="E12" s="66">
        <v>254</v>
      </c>
      <c r="F12" s="66">
        <v>225</v>
      </c>
      <c r="G12" s="66">
        <v>193</v>
      </c>
    </row>
    <row r="13" spans="1:7" ht="18" customHeight="1">
      <c r="A13" s="65" t="s">
        <v>207</v>
      </c>
      <c r="B13" s="65">
        <v>272</v>
      </c>
      <c r="C13" s="66">
        <v>285</v>
      </c>
      <c r="D13" s="66">
        <v>273</v>
      </c>
      <c r="E13" s="66">
        <v>248</v>
      </c>
      <c r="F13" s="66">
        <v>258</v>
      </c>
      <c r="G13" s="66">
        <v>213</v>
      </c>
    </row>
    <row r="14" spans="1:7" ht="18" customHeight="1">
      <c r="A14" s="65" t="s">
        <v>208</v>
      </c>
      <c r="B14" s="65">
        <v>265</v>
      </c>
      <c r="C14" s="66">
        <v>260</v>
      </c>
      <c r="D14" s="66">
        <v>324</v>
      </c>
      <c r="E14" s="66">
        <v>227</v>
      </c>
      <c r="F14" s="66">
        <v>246</v>
      </c>
      <c r="G14" s="66">
        <v>271</v>
      </c>
    </row>
    <row r="15" spans="1:7" ht="18" customHeight="1">
      <c r="A15" s="63" t="s">
        <v>21</v>
      </c>
      <c r="B15" s="64">
        <v>3344</v>
      </c>
      <c r="C15" s="64">
        <v>3276</v>
      </c>
      <c r="D15" s="64">
        <v>3738</v>
      </c>
      <c r="E15" s="64">
        <v>3370</v>
      </c>
      <c r="F15" s="64">
        <v>3042</v>
      </c>
      <c r="G15" s="64">
        <v>2797</v>
      </c>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showGridLines="0" zoomScalePageLayoutView="0" workbookViewId="0" topLeftCell="A1">
      <selection activeCell="A1" sqref="A1"/>
    </sheetView>
  </sheetViews>
  <sheetFormatPr defaultColWidth="9.140625" defaultRowHeight="18" customHeight="1"/>
  <cols>
    <col min="1" max="1" width="38.7109375" style="0" customWidth="1"/>
    <col min="2" max="2" width="10.7109375" style="0" hidden="1" customWidth="1"/>
    <col min="3" max="11" width="10.7109375" style="0" customWidth="1"/>
  </cols>
  <sheetData>
    <row r="1" ht="18" customHeight="1">
      <c r="A1" s="57" t="s">
        <v>254</v>
      </c>
    </row>
    <row r="2" spans="1:7" ht="18" customHeight="1">
      <c r="A2" s="135"/>
      <c r="B2" s="134" t="s">
        <v>13</v>
      </c>
      <c r="C2" s="62" t="s">
        <v>14</v>
      </c>
      <c r="D2" s="62" t="s">
        <v>15</v>
      </c>
      <c r="E2" s="62" t="s">
        <v>130</v>
      </c>
      <c r="F2" s="62" t="s">
        <v>169</v>
      </c>
      <c r="G2" s="133" t="s">
        <v>196</v>
      </c>
    </row>
    <row r="3" spans="1:7" ht="18" customHeight="1">
      <c r="A3" s="67" t="s">
        <v>16</v>
      </c>
      <c r="B3" s="42">
        <v>3289</v>
      </c>
      <c r="C3" s="145">
        <v>3220</v>
      </c>
      <c r="D3" s="145">
        <v>3652</v>
      </c>
      <c r="E3" s="145">
        <v>3304</v>
      </c>
      <c r="F3" s="145">
        <v>2981</v>
      </c>
      <c r="G3" s="42">
        <v>2744</v>
      </c>
    </row>
    <row r="4" spans="1:7" ht="18" customHeight="1">
      <c r="A4" s="67" t="s">
        <v>17</v>
      </c>
      <c r="B4" s="42">
        <v>34</v>
      </c>
      <c r="C4" s="66">
        <v>36</v>
      </c>
      <c r="D4" s="66">
        <v>64</v>
      </c>
      <c r="E4" s="66">
        <v>42</v>
      </c>
      <c r="F4" s="66">
        <v>44</v>
      </c>
      <c r="G4" s="42">
        <v>37</v>
      </c>
    </row>
    <row r="5" spans="1:7" ht="18" customHeight="1">
      <c r="A5" s="67" t="s">
        <v>19</v>
      </c>
      <c r="B5" s="42">
        <v>4</v>
      </c>
      <c r="C5" s="66">
        <v>2</v>
      </c>
      <c r="D5" s="66">
        <v>1</v>
      </c>
      <c r="E5" s="66">
        <v>3</v>
      </c>
      <c r="F5" s="66">
        <v>2</v>
      </c>
      <c r="G5" s="42">
        <v>2</v>
      </c>
    </row>
    <row r="6" spans="1:7" ht="18" customHeight="1">
      <c r="A6" s="67" t="s">
        <v>18</v>
      </c>
      <c r="B6" s="42">
        <v>2</v>
      </c>
      <c r="C6" s="66">
        <v>2</v>
      </c>
      <c r="D6" s="66">
        <v>1</v>
      </c>
      <c r="E6" s="66">
        <v>1</v>
      </c>
      <c r="F6" s="66">
        <v>3</v>
      </c>
      <c r="G6" s="42">
        <v>1</v>
      </c>
    </row>
    <row r="7" spans="1:7" ht="18" customHeight="1">
      <c r="A7" s="67" t="s">
        <v>210</v>
      </c>
      <c r="B7" s="42">
        <v>0</v>
      </c>
      <c r="C7" s="66">
        <v>0</v>
      </c>
      <c r="D7" s="66">
        <v>0</v>
      </c>
      <c r="E7" s="66">
        <v>0</v>
      </c>
      <c r="F7" s="66">
        <v>3</v>
      </c>
      <c r="G7" s="42">
        <v>1</v>
      </c>
    </row>
    <row r="8" spans="1:7" ht="18" customHeight="1">
      <c r="A8" s="67" t="s">
        <v>172</v>
      </c>
      <c r="B8" s="42">
        <v>0</v>
      </c>
      <c r="C8" s="66">
        <v>0</v>
      </c>
      <c r="D8" s="66">
        <v>0</v>
      </c>
      <c r="E8" s="66">
        <v>0</v>
      </c>
      <c r="F8" s="66">
        <v>1</v>
      </c>
      <c r="G8" s="42">
        <v>0</v>
      </c>
    </row>
    <row r="9" spans="1:7" ht="18" customHeight="1">
      <c r="A9" s="67" t="s">
        <v>211</v>
      </c>
      <c r="B9" s="42">
        <v>0</v>
      </c>
      <c r="C9" s="66">
        <v>0</v>
      </c>
      <c r="D9" s="66">
        <v>3</v>
      </c>
      <c r="E9" s="66">
        <v>0</v>
      </c>
      <c r="F9" s="66">
        <v>0</v>
      </c>
      <c r="G9" s="42">
        <v>0</v>
      </c>
    </row>
    <row r="10" spans="1:7" ht="18" customHeight="1">
      <c r="A10" s="67" t="s">
        <v>20</v>
      </c>
      <c r="B10" s="42">
        <v>15</v>
      </c>
      <c r="C10" s="66">
        <v>16</v>
      </c>
      <c r="D10" s="66">
        <v>17</v>
      </c>
      <c r="E10" s="66">
        <v>20</v>
      </c>
      <c r="F10" s="66">
        <v>8</v>
      </c>
      <c r="G10" s="42">
        <v>12</v>
      </c>
    </row>
    <row r="11" spans="1:7" ht="18" customHeight="1">
      <c r="A11" s="135" t="s">
        <v>21</v>
      </c>
      <c r="B11" s="137">
        <f>SUM(B3:B10)</f>
        <v>3344</v>
      </c>
      <c r="C11" s="64">
        <v>3276</v>
      </c>
      <c r="D11" s="64">
        <v>3738</v>
      </c>
      <c r="E11" s="64">
        <v>3370</v>
      </c>
      <c r="F11" s="64">
        <v>3042</v>
      </c>
      <c r="G11" s="137">
        <v>2797</v>
      </c>
    </row>
    <row r="12" spans="1:6" ht="22.5" customHeight="1">
      <c r="A12" s="170" t="s">
        <v>100</v>
      </c>
      <c r="B12" s="170"/>
      <c r="C12" s="170"/>
      <c r="D12" s="170"/>
      <c r="E12" s="170"/>
      <c r="F12" s="170"/>
    </row>
    <row r="13" spans="1:6" ht="18" customHeight="1">
      <c r="A13" s="170"/>
      <c r="B13" s="170"/>
      <c r="C13" s="170"/>
      <c r="D13" s="170"/>
      <c r="E13" s="170"/>
      <c r="F13" s="170"/>
    </row>
  </sheetData>
  <sheetProtection/>
  <mergeCells count="1">
    <mergeCell ref="A12:F1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7"/>
  <sheetViews>
    <sheetView showGridLines="0" zoomScalePageLayoutView="0" workbookViewId="0" topLeftCell="A1">
      <selection activeCell="A1" sqref="A1"/>
    </sheetView>
  </sheetViews>
  <sheetFormatPr defaultColWidth="9.140625" defaultRowHeight="18" customHeight="1"/>
  <cols>
    <col min="1" max="1" width="43.421875" style="0" customWidth="1"/>
    <col min="2" max="2" width="10.7109375" style="0" hidden="1" customWidth="1"/>
    <col min="3" max="11" width="10.7109375" style="0" customWidth="1"/>
  </cols>
  <sheetData>
    <row r="1" spans="1:6" ht="18" customHeight="1">
      <c r="A1" s="20" t="s">
        <v>255</v>
      </c>
      <c r="B1" s="11"/>
      <c r="C1" s="11"/>
      <c r="D1" s="3"/>
      <c r="E1" s="2"/>
      <c r="F1" s="2"/>
    </row>
    <row r="2" spans="1:7" ht="18" customHeight="1">
      <c r="A2" s="140"/>
      <c r="B2" s="134" t="s">
        <v>13</v>
      </c>
      <c r="C2" s="134" t="s">
        <v>14</v>
      </c>
      <c r="D2" s="134" t="s">
        <v>15</v>
      </c>
      <c r="E2" s="134" t="s">
        <v>130</v>
      </c>
      <c r="F2" s="133" t="s">
        <v>169</v>
      </c>
      <c r="G2" s="133" t="s">
        <v>196</v>
      </c>
    </row>
    <row r="3" spans="1:7" ht="18" customHeight="1">
      <c r="A3" s="67" t="s">
        <v>212</v>
      </c>
      <c r="B3" s="136">
        <v>2058</v>
      </c>
      <c r="C3" s="136">
        <v>2040</v>
      </c>
      <c r="D3" s="136">
        <v>2183</v>
      </c>
      <c r="E3" s="136">
        <v>2216</v>
      </c>
      <c r="F3" s="136">
        <v>2069</v>
      </c>
      <c r="G3" s="136">
        <v>2093</v>
      </c>
    </row>
    <row r="4" spans="1:7" ht="18" customHeight="1">
      <c r="A4" s="67" t="s">
        <v>173</v>
      </c>
      <c r="B4" s="136">
        <v>667</v>
      </c>
      <c r="C4" s="136">
        <v>645</v>
      </c>
      <c r="D4" s="136">
        <v>655</v>
      </c>
      <c r="E4" s="136">
        <v>580</v>
      </c>
      <c r="F4" s="136">
        <v>541</v>
      </c>
      <c r="G4" s="136">
        <v>431</v>
      </c>
    </row>
    <row r="5" spans="1:7" ht="18" customHeight="1">
      <c r="A5" s="67" t="s">
        <v>213</v>
      </c>
      <c r="B5" s="136">
        <v>612</v>
      </c>
      <c r="C5" s="136">
        <v>500</v>
      </c>
      <c r="D5" s="136">
        <v>831</v>
      </c>
      <c r="E5" s="136">
        <v>494</v>
      </c>
      <c r="F5" s="136">
        <v>341</v>
      </c>
      <c r="G5" s="136">
        <v>222</v>
      </c>
    </row>
    <row r="6" spans="1:7" ht="18" customHeight="1">
      <c r="A6" s="67" t="s">
        <v>214</v>
      </c>
      <c r="B6" s="136">
        <v>7</v>
      </c>
      <c r="C6" s="136">
        <v>91</v>
      </c>
      <c r="D6" s="136">
        <v>69</v>
      </c>
      <c r="E6" s="136">
        <v>80</v>
      </c>
      <c r="F6" s="136">
        <v>91</v>
      </c>
      <c r="G6" s="136">
        <v>51</v>
      </c>
    </row>
    <row r="7" spans="1:7" ht="18" customHeight="1">
      <c r="A7" s="140" t="s">
        <v>21</v>
      </c>
      <c r="B7" s="139">
        <f>SUM(B3:B6)</f>
        <v>3344</v>
      </c>
      <c r="C7" s="139">
        <v>3276</v>
      </c>
      <c r="D7" s="139">
        <v>3738</v>
      </c>
      <c r="E7" s="139">
        <v>3370</v>
      </c>
      <c r="F7" s="139">
        <v>3042</v>
      </c>
      <c r="G7" s="139">
        <v>2797</v>
      </c>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A1" sqref="A1"/>
    </sheetView>
  </sheetViews>
  <sheetFormatPr defaultColWidth="9.140625" defaultRowHeight="18" customHeight="1"/>
  <cols>
    <col min="1" max="1" width="22.421875" style="0" customWidth="1"/>
    <col min="2" max="2" width="10.7109375" style="0" hidden="1" customWidth="1"/>
    <col min="3" max="13" width="10.7109375" style="0" customWidth="1"/>
  </cols>
  <sheetData>
    <row r="1" spans="1:6" ht="18" customHeight="1">
      <c r="A1" s="165" t="s">
        <v>256</v>
      </c>
      <c r="B1" s="2"/>
      <c r="C1" s="2"/>
      <c r="D1" s="2"/>
      <c r="E1" s="2"/>
      <c r="F1" s="2"/>
    </row>
    <row r="2" spans="1:7" ht="18" customHeight="1">
      <c r="A2" s="140"/>
      <c r="B2" s="133" t="s">
        <v>13</v>
      </c>
      <c r="C2" s="133" t="s">
        <v>14</v>
      </c>
      <c r="D2" s="133" t="s">
        <v>15</v>
      </c>
      <c r="E2" s="133" t="s">
        <v>130</v>
      </c>
      <c r="F2" s="133" t="s">
        <v>169</v>
      </c>
      <c r="G2" s="133" t="s">
        <v>196</v>
      </c>
    </row>
    <row r="3" spans="1:7" ht="18" customHeight="1">
      <c r="A3" s="67" t="s">
        <v>136</v>
      </c>
      <c r="B3" s="42">
        <v>762</v>
      </c>
      <c r="C3" s="42">
        <v>721</v>
      </c>
      <c r="D3" s="42">
        <v>807</v>
      </c>
      <c r="E3" s="42">
        <v>833</v>
      </c>
      <c r="F3" s="42">
        <v>770</v>
      </c>
      <c r="G3" s="42">
        <v>848</v>
      </c>
    </row>
    <row r="4" spans="1:7" ht="18" customHeight="1">
      <c r="A4" s="67" t="s">
        <v>26</v>
      </c>
      <c r="B4" s="42">
        <v>661</v>
      </c>
      <c r="C4" s="42">
        <v>617</v>
      </c>
      <c r="D4" s="42">
        <v>885</v>
      </c>
      <c r="E4" s="42">
        <v>626</v>
      </c>
      <c r="F4" s="42">
        <v>565</v>
      </c>
      <c r="G4" s="42">
        <v>411</v>
      </c>
    </row>
    <row r="5" spans="1:7" ht="18" customHeight="1">
      <c r="A5" s="67" t="s">
        <v>137</v>
      </c>
      <c r="B5" s="42">
        <v>313</v>
      </c>
      <c r="C5" s="42">
        <v>251</v>
      </c>
      <c r="D5" s="42">
        <v>264</v>
      </c>
      <c r="E5" s="42">
        <v>244</v>
      </c>
      <c r="F5" s="42">
        <v>228</v>
      </c>
      <c r="G5" s="42">
        <v>239</v>
      </c>
    </row>
    <row r="6" spans="1:7" ht="18" customHeight="1">
      <c r="A6" s="67" t="s">
        <v>27</v>
      </c>
      <c r="B6" s="42">
        <v>339</v>
      </c>
      <c r="C6" s="42">
        <v>317</v>
      </c>
      <c r="D6" s="42">
        <v>363</v>
      </c>
      <c r="E6" s="42">
        <v>288</v>
      </c>
      <c r="F6" s="42">
        <v>244</v>
      </c>
      <c r="G6" s="42">
        <v>224</v>
      </c>
    </row>
    <row r="7" spans="1:7" ht="18" customHeight="1">
      <c r="A7" s="67" t="s">
        <v>138</v>
      </c>
      <c r="B7" s="42">
        <v>168</v>
      </c>
      <c r="C7" s="42">
        <v>147</v>
      </c>
      <c r="D7" s="42">
        <v>222</v>
      </c>
      <c r="E7" s="42">
        <v>213</v>
      </c>
      <c r="F7" s="42">
        <v>152</v>
      </c>
      <c r="G7" s="42">
        <v>157</v>
      </c>
    </row>
    <row r="8" spans="1:7" ht="18" customHeight="1">
      <c r="A8" s="67" t="s">
        <v>139</v>
      </c>
      <c r="B8" s="42">
        <v>237</v>
      </c>
      <c r="C8" s="42">
        <v>184</v>
      </c>
      <c r="D8" s="42">
        <v>235</v>
      </c>
      <c r="E8" s="42">
        <v>199</v>
      </c>
      <c r="F8" s="42">
        <v>92</v>
      </c>
      <c r="G8" s="42">
        <v>105</v>
      </c>
    </row>
    <row r="9" spans="1:7" ht="18" customHeight="1">
      <c r="A9" s="67" t="s">
        <v>215</v>
      </c>
      <c r="B9" s="42">
        <v>35</v>
      </c>
      <c r="C9" s="42">
        <v>73</v>
      </c>
      <c r="D9" s="42">
        <v>69</v>
      </c>
      <c r="E9" s="42">
        <v>90</v>
      </c>
      <c r="F9" s="42">
        <v>96</v>
      </c>
      <c r="G9" s="42">
        <v>67</v>
      </c>
    </row>
    <row r="10" spans="1:7" s="141" customFormat="1" ht="18" customHeight="1">
      <c r="A10" s="67" t="s">
        <v>216</v>
      </c>
      <c r="B10" s="42" t="s">
        <v>218</v>
      </c>
      <c r="C10" s="42">
        <v>17</v>
      </c>
      <c r="D10" s="42">
        <v>14</v>
      </c>
      <c r="E10" s="42">
        <v>26</v>
      </c>
      <c r="F10" s="42">
        <v>27</v>
      </c>
      <c r="G10" s="42">
        <v>54</v>
      </c>
    </row>
    <row r="11" spans="1:7" ht="18" customHeight="1">
      <c r="A11" s="67" t="s">
        <v>28</v>
      </c>
      <c r="B11" s="42">
        <v>20</v>
      </c>
      <c r="C11" s="42">
        <v>170</v>
      </c>
      <c r="D11" s="42">
        <v>132</v>
      </c>
      <c r="E11" s="42">
        <v>22</v>
      </c>
      <c r="F11" s="42">
        <v>63</v>
      </c>
      <c r="G11" s="42">
        <v>21</v>
      </c>
    </row>
    <row r="12" spans="1:7" ht="18" customHeight="1">
      <c r="A12" s="67" t="s">
        <v>25</v>
      </c>
      <c r="B12" s="42">
        <v>681</v>
      </c>
      <c r="C12" s="42">
        <v>667</v>
      </c>
      <c r="D12" s="42">
        <v>650</v>
      </c>
      <c r="E12" s="42">
        <v>685</v>
      </c>
      <c r="F12" s="42">
        <v>675</v>
      </c>
      <c r="G12" s="42">
        <v>515</v>
      </c>
    </row>
    <row r="13" spans="1:7" ht="18" customHeight="1">
      <c r="A13" s="67" t="s">
        <v>29</v>
      </c>
      <c r="B13" s="42">
        <v>128</v>
      </c>
      <c r="C13" s="42">
        <v>112</v>
      </c>
      <c r="D13" s="42">
        <v>97</v>
      </c>
      <c r="E13" s="42">
        <v>144</v>
      </c>
      <c r="F13" s="42">
        <v>130</v>
      </c>
      <c r="G13" s="42">
        <v>156</v>
      </c>
    </row>
    <row r="14" spans="1:7" ht="18" customHeight="1">
      <c r="A14" s="135" t="s">
        <v>21</v>
      </c>
      <c r="B14" s="137">
        <f>SUM(B3:B13)</f>
        <v>3344</v>
      </c>
      <c r="C14" s="137">
        <v>3276</v>
      </c>
      <c r="D14" s="137">
        <v>3738</v>
      </c>
      <c r="E14" s="137">
        <v>3370</v>
      </c>
      <c r="F14" s="137">
        <v>3042</v>
      </c>
      <c r="G14" s="137">
        <v>2797</v>
      </c>
    </row>
    <row r="16" ht="18" customHeight="1">
      <c r="A16" s="67" t="s">
        <v>219</v>
      </c>
    </row>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A3" sqref="A3"/>
    </sheetView>
  </sheetViews>
  <sheetFormatPr defaultColWidth="9.140625" defaultRowHeight="18" customHeight="1"/>
  <cols>
    <col min="1" max="1" width="27.7109375" style="0" customWidth="1"/>
    <col min="2" max="2" width="36.7109375" style="0" customWidth="1"/>
    <col min="3" max="3" width="10.7109375" style="0" hidden="1" customWidth="1"/>
    <col min="4" max="11" width="10.7109375" style="0" customWidth="1"/>
  </cols>
  <sheetData>
    <row r="1" spans="1:10" ht="18" customHeight="1">
      <c r="A1" s="165" t="s">
        <v>257</v>
      </c>
      <c r="B1" s="2"/>
      <c r="C1" s="2"/>
      <c r="D1" s="2"/>
      <c r="E1" s="2"/>
      <c r="F1" s="2"/>
      <c r="J1" s="10"/>
    </row>
    <row r="2" spans="1:8" s="58" customFormat="1" ht="18" customHeight="1">
      <c r="A2" s="76" t="s">
        <v>174</v>
      </c>
      <c r="B2" s="76" t="s">
        <v>175</v>
      </c>
      <c r="C2" s="77" t="s">
        <v>13</v>
      </c>
      <c r="D2" s="77" t="s">
        <v>14</v>
      </c>
      <c r="E2" s="77" t="s">
        <v>15</v>
      </c>
      <c r="F2" s="77" t="s">
        <v>130</v>
      </c>
      <c r="G2" s="77" t="s">
        <v>169</v>
      </c>
      <c r="H2" s="77" t="s">
        <v>196</v>
      </c>
    </row>
    <row r="3" spans="1:8" s="58" customFormat="1" ht="18" customHeight="1">
      <c r="A3" s="160" t="s">
        <v>176</v>
      </c>
      <c r="B3" s="68" t="s">
        <v>177</v>
      </c>
      <c r="C3" s="69">
        <v>870</v>
      </c>
      <c r="D3" s="69">
        <v>976</v>
      </c>
      <c r="E3" s="69">
        <v>1215</v>
      </c>
      <c r="F3" s="69">
        <v>983</v>
      </c>
      <c r="G3" s="69">
        <v>914</v>
      </c>
      <c r="H3" s="69">
        <v>739</v>
      </c>
    </row>
    <row r="4" spans="1:8" s="58" customFormat="1" ht="18" customHeight="1">
      <c r="A4" s="171" t="s">
        <v>184</v>
      </c>
      <c r="B4" s="70" t="s">
        <v>178</v>
      </c>
      <c r="C4" s="71">
        <v>175</v>
      </c>
      <c r="D4" s="71">
        <v>161</v>
      </c>
      <c r="E4" s="71">
        <v>167</v>
      </c>
      <c r="F4" s="71">
        <v>148</v>
      </c>
      <c r="G4" s="71">
        <v>122</v>
      </c>
      <c r="H4" s="71">
        <v>114</v>
      </c>
    </row>
    <row r="5" spans="1:8" s="58" customFormat="1" ht="18" customHeight="1">
      <c r="A5" s="172"/>
      <c r="B5" s="107" t="s">
        <v>179</v>
      </c>
      <c r="C5" s="138">
        <v>200</v>
      </c>
      <c r="D5" s="138">
        <v>184</v>
      </c>
      <c r="E5" s="138">
        <v>210</v>
      </c>
      <c r="F5" s="138">
        <v>190</v>
      </c>
      <c r="G5" s="138">
        <v>183</v>
      </c>
      <c r="H5" s="138">
        <v>187</v>
      </c>
    </row>
    <row r="6" spans="1:8" s="58" customFormat="1" ht="18" customHeight="1">
      <c r="A6" s="172"/>
      <c r="B6" s="107" t="s">
        <v>180</v>
      </c>
      <c r="C6" s="138">
        <v>230</v>
      </c>
      <c r="D6" s="138">
        <v>216</v>
      </c>
      <c r="E6" s="138">
        <v>237</v>
      </c>
      <c r="F6" s="138">
        <v>195</v>
      </c>
      <c r="G6" s="138">
        <v>180</v>
      </c>
      <c r="H6" s="138">
        <v>165</v>
      </c>
    </row>
    <row r="7" spans="1:8" s="58" customFormat="1" ht="18" customHeight="1">
      <c r="A7" s="172"/>
      <c r="B7" s="107" t="s">
        <v>181</v>
      </c>
      <c r="C7" s="138">
        <v>351</v>
      </c>
      <c r="D7" s="138">
        <v>250</v>
      </c>
      <c r="E7" s="138">
        <v>297</v>
      </c>
      <c r="F7" s="138">
        <v>282</v>
      </c>
      <c r="G7" s="138">
        <v>227</v>
      </c>
      <c r="H7" s="138">
        <v>216</v>
      </c>
    </row>
    <row r="8" spans="1:8" s="58" customFormat="1" ht="18" customHeight="1">
      <c r="A8" s="172"/>
      <c r="B8" s="107" t="s">
        <v>182</v>
      </c>
      <c r="C8" s="138">
        <v>175</v>
      </c>
      <c r="D8" s="138">
        <v>151</v>
      </c>
      <c r="E8" s="138">
        <v>147</v>
      </c>
      <c r="F8" s="138">
        <v>124</v>
      </c>
      <c r="G8" s="138">
        <v>105</v>
      </c>
      <c r="H8" s="138">
        <v>118</v>
      </c>
    </row>
    <row r="9" spans="1:8" s="58" customFormat="1" ht="18" customHeight="1">
      <c r="A9" s="172"/>
      <c r="B9" s="107" t="s">
        <v>183</v>
      </c>
      <c r="C9" s="138">
        <v>174</v>
      </c>
      <c r="D9" s="138">
        <v>167</v>
      </c>
      <c r="E9" s="138">
        <v>175</v>
      </c>
      <c r="F9" s="138">
        <v>164</v>
      </c>
      <c r="G9" s="138">
        <v>140</v>
      </c>
      <c r="H9" s="138">
        <v>137</v>
      </c>
    </row>
    <row r="10" spans="1:8" s="58" customFormat="1" ht="18" customHeight="1">
      <c r="A10" s="173"/>
      <c r="B10" s="72" t="s">
        <v>220</v>
      </c>
      <c r="C10" s="73">
        <f aca="true" t="shared" si="0" ref="C10:H10">SUM(C4:C9)</f>
        <v>1305</v>
      </c>
      <c r="D10" s="73">
        <f t="shared" si="0"/>
        <v>1129</v>
      </c>
      <c r="E10" s="73">
        <f t="shared" si="0"/>
        <v>1233</v>
      </c>
      <c r="F10" s="73">
        <f t="shared" si="0"/>
        <v>1103</v>
      </c>
      <c r="G10" s="73">
        <f t="shared" si="0"/>
        <v>957</v>
      </c>
      <c r="H10" s="73">
        <f t="shared" si="0"/>
        <v>937</v>
      </c>
    </row>
    <row r="11" spans="1:8" s="58" customFormat="1" ht="18" customHeight="1">
      <c r="A11" s="171" t="s">
        <v>189</v>
      </c>
      <c r="B11" s="70" t="s">
        <v>185</v>
      </c>
      <c r="C11" s="71">
        <v>219</v>
      </c>
      <c r="D11" s="71">
        <v>211</v>
      </c>
      <c r="E11" s="71">
        <v>244</v>
      </c>
      <c r="F11" s="71">
        <v>233</v>
      </c>
      <c r="G11" s="71">
        <v>235</v>
      </c>
      <c r="H11" s="71">
        <v>204</v>
      </c>
    </row>
    <row r="12" spans="1:8" s="58" customFormat="1" ht="18" customHeight="1">
      <c r="A12" s="172"/>
      <c r="B12" s="107" t="s">
        <v>186</v>
      </c>
      <c r="C12" s="138">
        <v>275</v>
      </c>
      <c r="D12" s="138">
        <v>240</v>
      </c>
      <c r="E12" s="138">
        <v>243</v>
      </c>
      <c r="F12" s="138">
        <v>298</v>
      </c>
      <c r="G12" s="138">
        <v>227</v>
      </c>
      <c r="H12" s="138">
        <v>238</v>
      </c>
    </row>
    <row r="13" spans="1:8" s="58" customFormat="1" ht="18" customHeight="1">
      <c r="A13" s="172"/>
      <c r="B13" s="107" t="s">
        <v>187</v>
      </c>
      <c r="C13" s="138">
        <v>173</v>
      </c>
      <c r="D13" s="138">
        <v>166</v>
      </c>
      <c r="E13" s="138">
        <v>199</v>
      </c>
      <c r="F13" s="138">
        <v>164</v>
      </c>
      <c r="G13" s="138">
        <v>146</v>
      </c>
      <c r="H13" s="138">
        <v>171</v>
      </c>
    </row>
    <row r="14" spans="1:8" s="58" customFormat="1" ht="18" customHeight="1">
      <c r="A14" s="172"/>
      <c r="B14" s="107" t="s">
        <v>188</v>
      </c>
      <c r="C14" s="138">
        <v>233</v>
      </c>
      <c r="D14" s="138">
        <v>223</v>
      </c>
      <c r="E14" s="138">
        <v>219</v>
      </c>
      <c r="F14" s="138">
        <v>209</v>
      </c>
      <c r="G14" s="138">
        <v>181</v>
      </c>
      <c r="H14" s="138">
        <v>171</v>
      </c>
    </row>
    <row r="15" spans="1:8" s="58" customFormat="1" ht="18" customHeight="1">
      <c r="A15" s="173"/>
      <c r="B15" s="72" t="s">
        <v>221</v>
      </c>
      <c r="C15" s="73">
        <f aca="true" t="shared" si="1" ref="C15:H15">SUM(C11:C14)</f>
        <v>900</v>
      </c>
      <c r="D15" s="73">
        <f t="shared" si="1"/>
        <v>840</v>
      </c>
      <c r="E15" s="73">
        <f t="shared" si="1"/>
        <v>905</v>
      </c>
      <c r="F15" s="73">
        <f t="shared" si="1"/>
        <v>904</v>
      </c>
      <c r="G15" s="73">
        <f t="shared" si="1"/>
        <v>789</v>
      </c>
      <c r="H15" s="73">
        <f t="shared" si="1"/>
        <v>784</v>
      </c>
    </row>
    <row r="16" spans="1:8" s="58" customFormat="1" ht="18" customHeight="1">
      <c r="A16" s="74" t="s">
        <v>99</v>
      </c>
      <c r="B16" s="74" t="s">
        <v>99</v>
      </c>
      <c r="C16" s="75">
        <v>269</v>
      </c>
      <c r="D16" s="75">
        <v>331</v>
      </c>
      <c r="E16" s="75">
        <v>385</v>
      </c>
      <c r="F16" s="75">
        <v>380</v>
      </c>
      <c r="G16" s="75">
        <v>382</v>
      </c>
      <c r="H16" s="75">
        <v>337</v>
      </c>
    </row>
    <row r="17" spans="1:8" s="58" customFormat="1" ht="18" customHeight="1">
      <c r="A17" s="76" t="s">
        <v>21</v>
      </c>
      <c r="B17" s="76"/>
      <c r="C17" s="78">
        <f>(C3+C10+C15+C16)</f>
        <v>3344</v>
      </c>
      <c r="D17" s="78">
        <v>3276</v>
      </c>
      <c r="E17" s="78">
        <v>3738</v>
      </c>
      <c r="F17" s="78">
        <v>3370</v>
      </c>
      <c r="G17" s="78">
        <v>3042</v>
      </c>
      <c r="H17" s="78">
        <v>2797</v>
      </c>
    </row>
  </sheetData>
  <sheetProtection/>
  <mergeCells count="2">
    <mergeCell ref="A4:A10"/>
    <mergeCell ref="A11:A15"/>
  </mergeCells>
  <printOptions/>
  <pageMargins left="0.7" right="0.7" top="0.75" bottom="0.75" header="0.3" footer="0.3"/>
  <pageSetup horizontalDpi="600" verticalDpi="600" orientation="landscape" paperSize="9" r:id="rId1"/>
  <ignoredErrors>
    <ignoredError sqref="C10:H10" formulaRange="1"/>
  </ignoredErrors>
</worksheet>
</file>

<file path=xl/worksheets/sheet9.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A1" sqref="A1"/>
    </sheetView>
  </sheetViews>
  <sheetFormatPr defaultColWidth="9.140625" defaultRowHeight="15"/>
  <cols>
    <col min="1" max="1" width="18.140625" style="0" customWidth="1"/>
    <col min="2" max="2" width="11.7109375" style="0" customWidth="1"/>
  </cols>
  <sheetData>
    <row r="1" ht="18" customHeight="1">
      <c r="A1" s="57" t="s">
        <v>222</v>
      </c>
    </row>
    <row r="2" spans="1:2" ht="18" customHeight="1">
      <c r="A2" s="81" t="s">
        <v>0</v>
      </c>
      <c r="B2" s="80" t="s">
        <v>2</v>
      </c>
    </row>
    <row r="3" spans="1:2" ht="18" customHeight="1">
      <c r="A3" s="53" t="s">
        <v>3</v>
      </c>
      <c r="B3" s="54">
        <v>4368</v>
      </c>
    </row>
    <row r="4" spans="1:2" ht="18" customHeight="1">
      <c r="A4" s="53" t="s">
        <v>4</v>
      </c>
      <c r="B4" s="54">
        <v>4389</v>
      </c>
    </row>
    <row r="5" spans="1:2" ht="18" customHeight="1">
      <c r="A5" s="53" t="s">
        <v>5</v>
      </c>
      <c r="B5" s="54">
        <v>4238</v>
      </c>
    </row>
    <row r="6" spans="1:2" ht="18" customHeight="1">
      <c r="A6" s="79" t="s">
        <v>6</v>
      </c>
      <c r="B6" s="54">
        <v>4401</v>
      </c>
    </row>
    <row r="7" spans="1:2" ht="18" customHeight="1">
      <c r="A7" s="53" t="s">
        <v>7</v>
      </c>
      <c r="B7" s="54">
        <v>5515</v>
      </c>
    </row>
    <row r="8" spans="1:2" ht="18" customHeight="1">
      <c r="A8" s="53" t="s">
        <v>8</v>
      </c>
      <c r="B8" s="54">
        <v>5615</v>
      </c>
    </row>
    <row r="9" spans="1:2" ht="18" customHeight="1">
      <c r="A9" s="53" t="s">
        <v>9</v>
      </c>
      <c r="B9" s="54">
        <v>5435</v>
      </c>
    </row>
    <row r="10" spans="1:2" ht="18" customHeight="1">
      <c r="A10" s="53" t="s">
        <v>10</v>
      </c>
      <c r="B10" s="54">
        <v>5415</v>
      </c>
    </row>
    <row r="11" spans="1:2" ht="18" customHeight="1">
      <c r="A11" s="53" t="s">
        <v>11</v>
      </c>
      <c r="B11" s="54">
        <v>6500</v>
      </c>
    </row>
    <row r="12" spans="1:2" ht="18" customHeight="1">
      <c r="A12" s="53" t="s">
        <v>12</v>
      </c>
      <c r="B12" s="54">
        <v>6331</v>
      </c>
    </row>
    <row r="13" spans="1:2" ht="18" customHeight="1">
      <c r="A13" s="53" t="s">
        <v>13</v>
      </c>
      <c r="B13" s="54">
        <v>6007</v>
      </c>
    </row>
    <row r="14" spans="1:2" ht="18" customHeight="1">
      <c r="A14" s="53" t="s">
        <v>14</v>
      </c>
      <c r="B14" s="54">
        <v>5289</v>
      </c>
    </row>
    <row r="15" spans="1:2" ht="18" customHeight="1">
      <c r="A15" s="53" t="s">
        <v>15</v>
      </c>
      <c r="B15" s="54">
        <v>6176</v>
      </c>
    </row>
    <row r="16" spans="1:2" ht="18" customHeight="1">
      <c r="A16" s="53" t="s">
        <v>130</v>
      </c>
      <c r="B16" s="54">
        <v>5642</v>
      </c>
    </row>
    <row r="17" spans="1:2" ht="18" customHeight="1">
      <c r="A17" s="53" t="s">
        <v>169</v>
      </c>
      <c r="B17" s="54">
        <v>4966</v>
      </c>
    </row>
    <row r="18" spans="1:2" ht="18" customHeight="1">
      <c r="A18" s="53" t="s">
        <v>196</v>
      </c>
      <c r="B18" s="54">
        <v>4725</v>
      </c>
    </row>
    <row r="19" spans="1:2" ht="18" customHeight="1">
      <c r="A19" s="31"/>
      <c r="B19" s="32"/>
    </row>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tumiltya</cp:lastModifiedBy>
  <cp:lastPrinted>2017-06-12T16:25:52Z</cp:lastPrinted>
  <dcterms:created xsi:type="dcterms:W3CDTF">2014-06-05T08:59:21Z</dcterms:created>
  <dcterms:modified xsi:type="dcterms:W3CDTF">2017-06-16T07:45:54Z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