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1"/>
  </bookViews>
  <sheets>
    <sheet name="Notes" sheetId="1" r:id="rId1"/>
    <sheet name="Data" sheetId="2" r:id="rId2"/>
  </sheets>
  <definedNames>
    <definedName name="_ftn1" localSheetId="1">'Data'!$A$248</definedName>
    <definedName name="_ftnref1" localSheetId="1">'Data'!#REF!</definedName>
  </definedNames>
  <calcPr fullCalcOnLoad="1"/>
</workbook>
</file>

<file path=xl/sharedStrings.xml><?xml version="1.0" encoding="utf-8"?>
<sst xmlns="http://schemas.openxmlformats.org/spreadsheetml/2006/main" count="466" uniqueCount="251">
  <si>
    <t>Complaints</t>
  </si>
  <si>
    <t>Allegations</t>
  </si>
  <si>
    <t>2000/01</t>
  </si>
  <si>
    <t>2001/02</t>
  </si>
  <si>
    <t>2002/03</t>
  </si>
  <si>
    <t>2003/04</t>
  </si>
  <si>
    <t>2004/05</t>
  </si>
  <si>
    <t>2005/06</t>
  </si>
  <si>
    <t>2006/07</t>
  </si>
  <si>
    <t>2007/08</t>
  </si>
  <si>
    <t>2008/09</t>
  </si>
  <si>
    <t>2009/10</t>
  </si>
  <si>
    <t>Total</t>
  </si>
  <si>
    <t>Year</t>
  </si>
  <si>
    <t>Table 1: Complaints and Allegations Received</t>
  </si>
  <si>
    <t>Failure in Duty</t>
  </si>
  <si>
    <t>Oppressive Behaviour</t>
  </si>
  <si>
    <t>Incivility</t>
  </si>
  <si>
    <t>Others</t>
  </si>
  <si>
    <t>Direct to the Office</t>
  </si>
  <si>
    <t>Via police</t>
  </si>
  <si>
    <t>Via representative</t>
  </si>
  <si>
    <t>Other</t>
  </si>
  <si>
    <t>Arrest</t>
  </si>
  <si>
    <t>Criminal Investigation</t>
  </si>
  <si>
    <t>Traffic Incident</t>
  </si>
  <si>
    <t>Search</t>
  </si>
  <si>
    <t>Police Enquiries (no investigation)</t>
  </si>
  <si>
    <t>N/A</t>
  </si>
  <si>
    <t>Police Station</t>
  </si>
  <si>
    <t>Street/Road</t>
  </si>
  <si>
    <t>Domestic Residence</t>
  </si>
  <si>
    <t>Police Vehicle</t>
  </si>
  <si>
    <t>Unknown</t>
  </si>
  <si>
    <t>Table 2: Sources of complaints received</t>
  </si>
  <si>
    <t>Monday</t>
  </si>
  <si>
    <t>Tuesday</t>
  </si>
  <si>
    <t>Wednesday</t>
  </si>
  <si>
    <t>Thursday</t>
  </si>
  <si>
    <t>Friday</t>
  </si>
  <si>
    <t>Saturday</t>
  </si>
  <si>
    <t>Sunday</t>
  </si>
  <si>
    <t>Parade/ Demonstration</t>
  </si>
  <si>
    <t>Misuse of firearm</t>
  </si>
  <si>
    <t>Discharge of firearm</t>
  </si>
  <si>
    <t>Baton</t>
  </si>
  <si>
    <t>Baton Round</t>
  </si>
  <si>
    <t>CS Spray</t>
  </si>
  <si>
    <t>Handcuffs</t>
  </si>
  <si>
    <t>AEP</t>
  </si>
  <si>
    <t>ACU</t>
  </si>
  <si>
    <t>Antrim</t>
  </si>
  <si>
    <t>Ards</t>
  </si>
  <si>
    <t>Armagh</t>
  </si>
  <si>
    <t>Ballymena</t>
  </si>
  <si>
    <t>Ballymoney</t>
  </si>
  <si>
    <t>Banbridge</t>
  </si>
  <si>
    <t>Carrickfergus</t>
  </si>
  <si>
    <t>Castlereagh</t>
  </si>
  <si>
    <t>Coleraine</t>
  </si>
  <si>
    <t>Cookstown</t>
  </si>
  <si>
    <t>Craigavon</t>
  </si>
  <si>
    <t>Down</t>
  </si>
  <si>
    <t>Fermanagh</t>
  </si>
  <si>
    <t>Foyle</t>
  </si>
  <si>
    <t>Larne</t>
  </si>
  <si>
    <t>Limavady</t>
  </si>
  <si>
    <t>Lisburn</t>
  </si>
  <si>
    <t>Magherafelt</t>
  </si>
  <si>
    <t>Moyle</t>
  </si>
  <si>
    <t>Newtownabbey</t>
  </si>
  <si>
    <t>North Down</t>
  </si>
  <si>
    <t>Omagh</t>
  </si>
  <si>
    <t>Strabane</t>
  </si>
  <si>
    <t>*There may be double counting of complaints by ACU as a complaint may have allegations occurring in more than one DCU; the CMS recorded complaints at station level and could therefore contain 'other' organisations than PSNI.  However, the number of 'others' are very small from 2006/07 - 2008/09 (approximately 8 complaints by Area).  The development of the CHS allowed for complaint recording at Area level for specific organisations, thus the 2009/10 total equals the total number of complaints received against PSNI only within the year.</t>
  </si>
  <si>
    <t>Successful</t>
  </si>
  <si>
    <t>Number successful</t>
  </si>
  <si>
    <t>Failed</t>
  </si>
  <si>
    <t>Withdrawn</t>
  </si>
  <si>
    <t>Action taken accepted</t>
  </si>
  <si>
    <t>Apology from officer</t>
  </si>
  <si>
    <t>Apology on behalf of PSNI</t>
  </si>
  <si>
    <t>Explanation accepted</t>
  </si>
  <si>
    <t>Expression of regret</t>
  </si>
  <si>
    <t>Face to face meeting with officer</t>
  </si>
  <si>
    <t>Face to face apology</t>
  </si>
  <si>
    <t>Outcomes</t>
  </si>
  <si>
    <t>Brought to attention of officer(s)/senior officer</t>
  </si>
  <si>
    <t>Outside Remit</t>
  </si>
  <si>
    <t>Ill founded</t>
  </si>
  <si>
    <t>Withdrawn by complainant</t>
  </si>
  <si>
    <t>Non co-operation by complainant</t>
  </si>
  <si>
    <t>Informal resolution accepted</t>
  </si>
  <si>
    <t>Not substantiated</t>
  </si>
  <si>
    <t>Action arising</t>
  </si>
  <si>
    <t>Substantiated - no action recommended</t>
  </si>
  <si>
    <t>All other</t>
  </si>
  <si>
    <t>Closure Type</t>
  </si>
  <si>
    <t>Informal Resolution Accepted</t>
  </si>
  <si>
    <t>Non Co-operation by Complainant</t>
  </si>
  <si>
    <t>Not Substantiated</t>
  </si>
  <si>
    <t>Recommended Action</t>
  </si>
  <si>
    <t>Substantiated - No action recommended</t>
  </si>
  <si>
    <t>To PPS No Criminal Charges Recommended</t>
  </si>
  <si>
    <t>Withdrawn by Complainant</t>
  </si>
  <si>
    <t>Recommendation Type</t>
  </si>
  <si>
    <t>Cases submitted with recommendations for prosecution</t>
  </si>
  <si>
    <t>Number of charges recommended</t>
  </si>
  <si>
    <t>*Reported from the Office's original complaint level Case Management System</t>
  </si>
  <si>
    <t>*Reported from the Office's allegation level Case Handling System</t>
  </si>
  <si>
    <t>Charge</t>
  </si>
  <si>
    <t>Administering a noxious substance</t>
  </si>
  <si>
    <t>Assault (aggravated - minor)</t>
  </si>
  <si>
    <t>Assault occasioning actual bodily harm</t>
  </si>
  <si>
    <t>Assault occasioning grievous bodily harm</t>
  </si>
  <si>
    <t>Attempted murder</t>
  </si>
  <si>
    <t>Attempting to pervert the course of public justice</t>
  </si>
  <si>
    <t>Attempted wounding or causing GBH with intent</t>
  </si>
  <si>
    <t>Breach of Criminal Procedure Investigations Act</t>
  </si>
  <si>
    <t>Breach of Data Protection</t>
  </si>
  <si>
    <t>Careless driving</t>
  </si>
  <si>
    <t>Causing death by dangerous driving</t>
  </si>
  <si>
    <t>Causing harassment alarm or distress</t>
  </si>
  <si>
    <t>Common assault</t>
  </si>
  <si>
    <t>Criminal damage</t>
  </si>
  <si>
    <t>Dangerous driving</t>
  </si>
  <si>
    <t>Discharge of firearm in a public place</t>
  </si>
  <si>
    <t>Discharge of firearm with intent to endanger life</t>
  </si>
  <si>
    <t>Disorderly behavior</t>
  </si>
  <si>
    <t xml:space="preserve">Driving whilst disqualified </t>
  </si>
  <si>
    <t>Driving without insurance</t>
  </si>
  <si>
    <t>Endangering persons on railway by neglect</t>
  </si>
  <si>
    <t>Intimidation</t>
  </si>
  <si>
    <t>Kidnapping</t>
  </si>
  <si>
    <t>Making a false statememt</t>
  </si>
  <si>
    <t>Misconduct in public office</t>
  </si>
  <si>
    <t>Obstruction of the Police Ombudsman</t>
  </si>
  <si>
    <t>Offence under the Protection from Harassment (NI) Order (1997)</t>
  </si>
  <si>
    <t>Perjury</t>
  </si>
  <si>
    <t>Perverting the course of justice</t>
  </si>
  <si>
    <t>Theft</t>
  </si>
  <si>
    <t>Unlawful disclosure of information under the Data Protection Act</t>
  </si>
  <si>
    <t>Totals</t>
  </si>
  <si>
    <t>Cases submitted for no prosecution or advice/interim direction</t>
  </si>
  <si>
    <t>Recommendations for no prosecution</t>
  </si>
  <si>
    <t>Recommendatiosn for prosecution</t>
  </si>
  <si>
    <t>Direction by Public Prosecution Service, 2001/02 - 2009/10</t>
  </si>
  <si>
    <t>Type of Charge</t>
  </si>
  <si>
    <t>Attempted wounding with intent</t>
  </si>
  <si>
    <t>Common Assault</t>
  </si>
  <si>
    <t>Dangerous driving causing grievous bodily injury</t>
  </si>
  <si>
    <t>Data Protection</t>
  </si>
  <si>
    <t>Driving whilst disqualified</t>
  </si>
  <si>
    <t>Malicious wounding</t>
  </si>
  <si>
    <t>Possession of firearm with intent</t>
  </si>
  <si>
    <t>Unlawful and injurious imprisonment</t>
  </si>
  <si>
    <t>Misconduct Charges</t>
  </si>
  <si>
    <t>Advice and Guidance</t>
  </si>
  <si>
    <t>Superintendent's Written Warning</t>
  </si>
  <si>
    <t>Management Discussion</t>
  </si>
  <si>
    <t>Total Cases Recommended</t>
  </si>
  <si>
    <t>Total Recommendations Made</t>
  </si>
  <si>
    <t>Chief Constable Referral</t>
  </si>
  <si>
    <t>Police Ombudsman Call-In</t>
  </si>
  <si>
    <t>DPP Referral</t>
  </si>
  <si>
    <t>HET Referral</t>
  </si>
  <si>
    <t>Harbour Police Referral</t>
  </si>
  <si>
    <t>DCU</t>
  </si>
  <si>
    <t>A District</t>
  </si>
  <si>
    <t>West Belfast</t>
  </si>
  <si>
    <t>Sub-total</t>
  </si>
  <si>
    <t>B District</t>
  </si>
  <si>
    <t>East Belfast</t>
  </si>
  <si>
    <t>South Belfast</t>
  </si>
  <si>
    <t>C District</t>
  </si>
  <si>
    <t>D District</t>
  </si>
  <si>
    <t>E District</t>
  </si>
  <si>
    <t>Newry and Mourne</t>
  </si>
  <si>
    <t>F District</t>
  </si>
  <si>
    <t>G District</t>
  </si>
  <si>
    <t>H District</t>
  </si>
  <si>
    <t>North Belfast</t>
  </si>
  <si>
    <t>Other and Unknown</t>
  </si>
  <si>
    <t>Possession of firearm with intent to endanger life</t>
  </si>
  <si>
    <t>1 Dec 08 - 31 Mar 09</t>
  </si>
  <si>
    <t>1 Apr 08 - 30 Nov 08</t>
  </si>
  <si>
    <t>Discriminatory Behaviour</t>
  </si>
  <si>
    <t>Mishandling of Property</t>
  </si>
  <si>
    <t>A number of 'new' allegation types were added upon creation of the CHS, namely, Discriminatory Behaviour, Search, Mishandling of Property and Unlawful/Unnecessary Arrest/Detention.</t>
  </si>
  <si>
    <t xml:space="preserve">*From 1 December 2008, the Office replaced its Complaints Management System (CMS) with one that is allegation based.  </t>
  </si>
  <si>
    <t>for example when there are a number of police officers linked to an allegation.</t>
  </si>
  <si>
    <t>Number closed</t>
  </si>
  <si>
    <t>2000/02*</t>
  </si>
  <si>
    <t>* No breakdown by type of referral available</t>
  </si>
  <si>
    <t>NIPB Referral</t>
  </si>
  <si>
    <t>Table 4: Factors underlying complaints received</t>
  </si>
  <si>
    <t>Table 5: Proportions of main allegation types received, 2000/01 - 30 November 2008 (CMS)</t>
  </si>
  <si>
    <t>Table 6: Proportions of main allegation types received, 1 December 2008 - 2009/10 (CHS)</t>
  </si>
  <si>
    <t>Table 7: Location of incidents leading to allegations received</t>
  </si>
  <si>
    <t>Table 8: Day of incidents leading to allegations received</t>
  </si>
  <si>
    <t>Table 10: Complaints arising from each PSNI Area Command Unit (ACU)*</t>
  </si>
  <si>
    <t>Table 11: Number of complaints received which were successfully Informally Resolved</t>
  </si>
  <si>
    <t>Table 14: Number of complaints closed per year</t>
  </si>
  <si>
    <t>Table 15: Number of complaint closure types per year (CMS)*</t>
  </si>
  <si>
    <t>Table 16: Number of recommendations arising from allegations closed per year (CHS)*</t>
  </si>
  <si>
    <t>Table 17: Number of cases submitted to the Public Prosecution Service (PPS)*</t>
  </si>
  <si>
    <t>Table 18: Number of recommendations made to the Public Prosecution Service (PPS)*</t>
  </si>
  <si>
    <t>Table 19: Charges recommended to the Public Prosecution Service, 2001/02 - 2009/10</t>
  </si>
  <si>
    <t>Table 20: Direction by the Public Prosecution Service, 2001/02 - 2009/10</t>
  </si>
  <si>
    <t>Table 21: Cases recommended to the Chief Constable, 2001/02 - 2008/09 (within CMS*)</t>
  </si>
  <si>
    <t>Table 22: Recommendations made to the Chief Constable, 2009/10 (within CHS*)</t>
  </si>
  <si>
    <t>Notes</t>
  </si>
  <si>
    <t>Glossary of terms</t>
  </si>
  <si>
    <t>Informal Resolution</t>
  </si>
  <si>
    <t>Processing of new complaints received</t>
  </si>
  <si>
    <t>Recommendations following allegations closed</t>
  </si>
  <si>
    <t>Includes action such as criminal charges, disciplinary charges, Superintendent’s Written Warning, Advice and Guidance.</t>
  </si>
  <si>
    <t xml:space="preserve">Section 55 referral </t>
  </si>
  <si>
    <t>Number</t>
  </si>
  <si>
    <t>Table 3: Section 55 [Police (Northern Ireland) Act 1998] Matters</t>
  </si>
  <si>
    <t>2008/09**</t>
  </si>
  <si>
    <t>**1 April 2008 - 30 November 2008</t>
  </si>
  <si>
    <t>2008/09***</t>
  </si>
  <si>
    <t>***1 December 2008 - 31 March 2009</t>
  </si>
  <si>
    <t>Unlawful/
Unnecessary Arrest/Detention</t>
  </si>
  <si>
    <t>Table 9: Number of weapons/other equipment associated with complaints</t>
  </si>
  <si>
    <t>Accepted nothing further could be done</t>
  </si>
  <si>
    <t>Constructive advice given</t>
  </si>
  <si>
    <t xml:space="preserve">This is an Official Statistics publication. Official Statistics are produced to high professional standards set out in the Code of Practice for Official Statistics. The code is consistent with the United Nations fundamental principles of Official Statistics, the European Statistics Code of Practice, and the Civil Service core values of integrity, honesty, objectivity and impartiality. They undergo regular data quality checks to ensure that they meet the required standards and are produced free from any political interference. </t>
  </si>
  <si>
    <t>Data use</t>
  </si>
  <si>
    <t xml:space="preserve"> </t>
  </si>
  <si>
    <t>Data quality</t>
  </si>
  <si>
    <t>Bias and Errors</t>
  </si>
  <si>
    <t>As stated above, substantial validation and quality control procedures are in place to ensure that the data derived from CHS are of high quality. However, there is still a possibility of a small number of errors arising from data input, missing data, failure to update data and errors in communication. The Police Ombudsman estimates that the level of error is so small that it has no impact on the quality of statistical reporting.</t>
  </si>
  <si>
    <t>The following worksheet provides data on the work of the Police Ombudsman's Office during the period 6 November 2000 - 31 March 2010.</t>
  </si>
  <si>
    <t>The data collected are used by the Office to monitor and evaluate the service it provides to the public and to report to the Department of Justice for Northern Ireland (the Department). The information provides the Department, the public, the Northern Ireland Assembly, community and voluntary organisations and key stakeholders with a mechanism to assess the work and performance of the Police Ombudsman’s Office.</t>
  </si>
  <si>
    <t>It is important to note that these data are extracted from the Office's 'live' Case Handling System (CHS) and may therefore be subject to future revisions.</t>
  </si>
  <si>
    <t xml:space="preserve">Data quality is considered to be high. The CHS has been designed to limit the incidence of inaccurate data through the use of measures such as logical validation checks, drop down lists for data input and a minimum of free format data. All data input is completely auditable and allows for an effective quality control procedure to review and, where necessary, amend key data for the purpose of accurate reporting. When considered necessary, focussed data cleansing exercises of key fields are also conducted. Additionally, 100% audits of fields with small numbers associated are conducted. </t>
  </si>
  <si>
    <t xml:space="preserve">Offered to complainants of less serious allegations, e.g. rudeness or incivility.  Involves a senior police officer speaking to both the officer (s) involved and the complainant with a view to reaching satisfactory resolution of the complaint. </t>
  </si>
  <si>
    <t>On 1 December 2008 the Office went live on a new allegation based Case Handling System (CHS).  This replaced the previous Case Management System (CMS), which was complaint based.  The new system presented an opportunity to capture additional information and improve recording and reporting mechanisms.  During 2008/09 it has been necessary within certain areas to distinguish information processed on the old CMS (1 April 2008 – 30 November 2008) with that processed on the new CHS (1 December 2008 – 31 March 2009).</t>
  </si>
  <si>
    <t>Official Statistics</t>
  </si>
  <si>
    <t>When a complaint is made to the Office of the Police Ombudsman, it is received by the Initial Complaints Office (ICO) for preliminary assessment.  The ICO has the authority to close complaints which are not suitable for formal investigation, for example, those which lie outside of the Office's remit.  Where an investigation is deemed necessary by the ICO, the complaint is then passed to an investigations team for thorough examination of the available evidence.  The investigations team then carries out the investigation and works towards closing each allegation with a recommendation.</t>
  </si>
  <si>
    <t>When the investigation of an allegation is complete a recommendation for allegation closure is made. It should be noted that one allegation may have more than one associated recommendation, for example when there are a number of police officers linked to an allegation.</t>
  </si>
  <si>
    <t>Dungannon &amp; Sth Tyrone</t>
  </si>
  <si>
    <t>Police Ombudsman for Northern Ireland 
10 Year Statistical Bulletin 2000/01 - 2009/10</t>
  </si>
  <si>
    <t>By virtue of Section 55 of the Police (Northern Ireland) Act 1998 the Police Ombudsman can investigate matters about which no complaint has been made.  This is known as a Section 55 referral. References to the number of complaints received include all Section 55 Referrals and public complaints.</t>
  </si>
  <si>
    <t xml:space="preserve">Table 12: Proportions of outcomes of complaints referred for Informal Resolution </t>
  </si>
  <si>
    <t>Table 13: Proportions of outcomes of successfully Informally Resolved complaints</t>
  </si>
  <si>
    <t xml:space="preserve">*From the establishment of the Office in 2000 until 30 November 2008, the Office's Case Management System (CMS) recorded one closure type against each complaint. </t>
  </si>
  <si>
    <t xml:space="preserve">The new Case Handling System (CHS) reports on recommendations made against each allegation.  Each allegation may have more than one associated recommendation, </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</si>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</sst>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 \%"/>
    <numFmt numFmtId="165" formatCode="General\%"/>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48"/>
      <color indexed="21"/>
      <name val="Arial"/>
      <family val="2"/>
    </font>
    <font>
      <b/>
      <sz val="10"/>
      <color indexed="9"/>
      <name val="Arial"/>
      <family val="2"/>
    </font>
    <font>
      <b/>
      <sz val="10"/>
      <name val="Arial"/>
      <family val="2"/>
    </font>
    <font>
      <sz val="8"/>
      <name val="Arial"/>
      <family val="0"/>
    </font>
    <font>
      <b/>
      <sz val="8"/>
      <name val="Arial"/>
      <family val="2"/>
    </font>
    <font>
      <b/>
      <i/>
      <sz val="9"/>
      <name val="Arial"/>
      <family val="2"/>
    </font>
    <font>
      <u val="single"/>
      <sz val="10"/>
      <color indexed="12"/>
      <name val="Arial"/>
      <family val="0"/>
    </font>
    <font>
      <sz val="10"/>
      <name val="Times New Roman"/>
      <family val="0"/>
    </font>
    <font>
      <b/>
      <sz val="36"/>
      <color indexed="21"/>
      <name val="Arial"/>
      <family val="2"/>
    </font>
    <font>
      <b/>
      <sz val="9"/>
      <color indexed="9"/>
      <name val="Arial"/>
      <family val="2"/>
    </font>
    <font>
      <sz val="9"/>
      <name val="Arial"/>
      <family val="2"/>
    </font>
    <font>
      <b/>
      <sz val="9"/>
      <name val="Arial"/>
      <family val="2"/>
    </font>
    <font>
      <b/>
      <sz val="14"/>
      <color indexed="21"/>
      <name val="Arial"/>
      <family val="2"/>
    </font>
    <font>
      <u val="single"/>
      <sz val="10"/>
      <color indexed="36"/>
      <name val="Arial"/>
      <family val="0"/>
    </font>
    <font>
      <b/>
      <sz val="12"/>
      <color indexed="21"/>
      <name val="Arial"/>
      <family val="2"/>
    </font>
    <font>
      <sz val="12"/>
      <name val="Arial"/>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0">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thin"/>
      <right style="thin"/>
      <top style="thin"/>
      <bottom style="medium"/>
    </border>
    <border>
      <left style="medium"/>
      <right style="thin"/>
      <top style="medium"/>
      <bottom style="medium"/>
    </border>
    <border>
      <left style="medium"/>
      <right>
        <color indexed="63"/>
      </right>
      <top style="thin"/>
      <bottom style="thin"/>
    </border>
    <border>
      <left style="medium"/>
      <right style="thin"/>
      <top style="medium"/>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89">
    <xf numFmtId="0" fontId="0" fillId="0" borderId="0" xfId="0" applyAlignment="1">
      <alignment/>
    </xf>
    <xf numFmtId="0" fontId="0" fillId="2" borderId="0" xfId="0" applyFill="1" applyAlignment="1">
      <alignment/>
    </xf>
    <xf numFmtId="0" fontId="1" fillId="2" borderId="0" xfId="0" applyFont="1" applyFill="1" applyAlignment="1">
      <alignment vertical="center" wrapText="1"/>
    </xf>
    <xf numFmtId="0" fontId="0" fillId="2" borderId="1" xfId="0" applyFill="1" applyBorder="1" applyAlignment="1">
      <alignment/>
    </xf>
    <xf numFmtId="0" fontId="2" fillId="3" borderId="1" xfId="0" applyFont="1" applyFill="1" applyBorder="1" applyAlignment="1">
      <alignment/>
    </xf>
    <xf numFmtId="0" fontId="3" fillId="2" borderId="0" xfId="0" applyFont="1" applyFill="1" applyAlignment="1">
      <alignment/>
    </xf>
    <xf numFmtId="1" fontId="0" fillId="2" borderId="1" xfId="0" applyNumberFormat="1" applyFill="1" applyBorder="1" applyAlignment="1">
      <alignment/>
    </xf>
    <xf numFmtId="0" fontId="0" fillId="0" borderId="1" xfId="0" applyBorder="1" applyAlignment="1">
      <alignment/>
    </xf>
    <xf numFmtId="0" fontId="2" fillId="3" borderId="1" xfId="0" applyFont="1" applyFill="1" applyBorder="1" applyAlignment="1">
      <alignment horizontal="right"/>
    </xf>
    <xf numFmtId="0" fontId="0" fillId="2" borderId="1" xfId="0" applyFill="1" applyBorder="1" applyAlignment="1">
      <alignment horizontal="right"/>
    </xf>
    <xf numFmtId="1" fontId="0" fillId="2" borderId="0" xfId="0" applyNumberFormat="1" applyFill="1" applyAlignment="1">
      <alignment/>
    </xf>
    <xf numFmtId="9" fontId="0" fillId="0" borderId="1" xfId="0" applyNumberFormat="1" applyFill="1" applyBorder="1" applyAlignment="1">
      <alignment horizontal="right"/>
    </xf>
    <xf numFmtId="0" fontId="0" fillId="0" borderId="1" xfId="0" applyFill="1" applyBorder="1" applyAlignment="1">
      <alignment/>
    </xf>
    <xf numFmtId="0" fontId="2" fillId="3" borderId="1" xfId="0" applyFont="1" applyFill="1" applyBorder="1" applyAlignment="1">
      <alignment horizontal="right" wrapText="1"/>
    </xf>
    <xf numFmtId="1" fontId="3" fillId="2" borderId="0" xfId="0" applyNumberFormat="1" applyFont="1" applyFill="1" applyAlignment="1">
      <alignment/>
    </xf>
    <xf numFmtId="0" fontId="2" fillId="3" borderId="1" xfId="0" applyFont="1" applyFill="1" applyBorder="1" applyAlignment="1">
      <alignment wrapText="1"/>
    </xf>
    <xf numFmtId="165" fontId="0" fillId="2" borderId="1" xfId="0" applyNumberFormat="1" applyFill="1" applyBorder="1" applyAlignment="1">
      <alignment/>
    </xf>
    <xf numFmtId="0" fontId="2" fillId="3" borderId="2" xfId="0" applyFont="1" applyFill="1" applyBorder="1" applyAlignment="1">
      <alignment horizontal="right" wrapText="1"/>
    </xf>
    <xf numFmtId="0" fontId="5" fillId="2" borderId="0" xfId="0" applyFont="1" applyFill="1" applyAlignment="1">
      <alignment horizontal="left" wrapText="1"/>
    </xf>
    <xf numFmtId="0" fontId="3" fillId="0" borderId="0" xfId="0" applyFont="1" applyAlignment="1">
      <alignment/>
    </xf>
    <xf numFmtId="0" fontId="6" fillId="2" borderId="0" xfId="0" applyFont="1" applyFill="1" applyAlignment="1">
      <alignment/>
    </xf>
    <xf numFmtId="0" fontId="0" fillId="0" borderId="1" xfId="0" applyFont="1" applyFill="1" applyBorder="1" applyAlignment="1">
      <alignment wrapText="1"/>
    </xf>
    <xf numFmtId="0" fontId="0" fillId="0" borderId="1" xfId="0" applyFont="1" applyFill="1" applyBorder="1" applyAlignment="1">
      <alignment horizontal="right" wrapText="1"/>
    </xf>
    <xf numFmtId="3" fontId="0" fillId="0" borderId="1" xfId="0" applyNumberFormat="1" applyFont="1" applyFill="1" applyBorder="1" applyAlignment="1">
      <alignment horizontal="right" wrapText="1"/>
    </xf>
    <xf numFmtId="0" fontId="0" fillId="2" borderId="0" xfId="0" applyFill="1" applyBorder="1" applyAlignment="1">
      <alignment/>
    </xf>
    <xf numFmtId="0" fontId="2" fillId="3" borderId="2" xfId="0" applyFont="1" applyFill="1" applyBorder="1" applyAlignment="1">
      <alignment horizontal="right"/>
    </xf>
    <xf numFmtId="0" fontId="0" fillId="0" borderId="1" xfId="0" applyFont="1" applyBorder="1" applyAlignment="1">
      <alignment horizontal="right"/>
    </xf>
    <xf numFmtId="0" fontId="0" fillId="0" borderId="1" xfId="0" applyFont="1" applyBorder="1" applyAlignment="1">
      <alignment horizontal="right" wrapText="1"/>
    </xf>
    <xf numFmtId="0" fontId="0" fillId="0" borderId="0" xfId="0" applyFill="1" applyBorder="1" applyAlignment="1">
      <alignment/>
    </xf>
    <xf numFmtId="0" fontId="0" fillId="0" borderId="1" xfId="0" applyFill="1" applyBorder="1" applyAlignment="1">
      <alignment horizontal="right"/>
    </xf>
    <xf numFmtId="0" fontId="0" fillId="0" borderId="1" xfId="0" applyFont="1" applyFill="1" applyBorder="1" applyAlignment="1">
      <alignment horizontal="right"/>
    </xf>
    <xf numFmtId="0" fontId="0" fillId="0" borderId="0" xfId="0" applyBorder="1" applyAlignment="1">
      <alignment/>
    </xf>
    <xf numFmtId="0" fontId="6" fillId="2" borderId="0" xfId="0" applyFont="1" applyFill="1" applyBorder="1" applyAlignment="1">
      <alignment wrapText="1"/>
    </xf>
    <xf numFmtId="9" fontId="0" fillId="2" borderId="0" xfId="0" applyNumberFormat="1" applyFill="1" applyBorder="1" applyAlignment="1">
      <alignment horizontal="right"/>
    </xf>
    <xf numFmtId="0" fontId="3" fillId="2" borderId="0" xfId="0" applyFont="1" applyFill="1" applyBorder="1" applyAlignment="1">
      <alignment/>
    </xf>
    <xf numFmtId="9" fontId="0" fillId="2" borderId="1" xfId="0" applyNumberFormat="1" applyFill="1" applyBorder="1" applyAlignment="1">
      <alignment horizontal="right"/>
    </xf>
    <xf numFmtId="1" fontId="0" fillId="2" borderId="1" xfId="0" applyNumberFormat="1" applyFill="1" applyBorder="1" applyAlignment="1">
      <alignment horizontal="right"/>
    </xf>
    <xf numFmtId="1" fontId="2" fillId="3" borderId="1" xfId="0" applyNumberFormat="1" applyFont="1" applyFill="1" applyBorder="1" applyAlignment="1">
      <alignment horizontal="right" wrapText="1"/>
    </xf>
    <xf numFmtId="0" fontId="10" fillId="3" borderId="1" xfId="0" applyFont="1" applyFill="1" applyBorder="1" applyAlignment="1">
      <alignment/>
    </xf>
    <xf numFmtId="0" fontId="11" fillId="0" borderId="1" xfId="0" applyFont="1" applyBorder="1" applyAlignment="1">
      <alignment/>
    </xf>
    <xf numFmtId="0" fontId="11" fillId="2" borderId="0" xfId="0" applyFont="1" applyFill="1" applyBorder="1" applyAlignment="1">
      <alignment/>
    </xf>
    <xf numFmtId="0" fontId="11" fillId="0" borderId="1" xfId="0" applyFont="1" applyBorder="1" applyAlignment="1">
      <alignment horizontal="left"/>
    </xf>
    <xf numFmtId="0" fontId="0" fillId="2" borderId="0" xfId="0" applyFill="1" applyAlignment="1">
      <alignment horizontal="right"/>
    </xf>
    <xf numFmtId="1" fontId="0" fillId="2" borderId="0" xfId="0" applyNumberFormat="1" applyFill="1" applyAlignment="1">
      <alignment horizontal="right"/>
    </xf>
    <xf numFmtId="0" fontId="0" fillId="2" borderId="0" xfId="0" applyFont="1" applyFill="1" applyAlignment="1">
      <alignment/>
    </xf>
    <xf numFmtId="0" fontId="6" fillId="2" borderId="3" xfId="0" applyFont="1" applyFill="1" applyBorder="1" applyAlignment="1">
      <alignment wrapText="1"/>
    </xf>
    <xf numFmtId="0" fontId="12" fillId="2" borderId="0" xfId="0" applyFont="1" applyFill="1" applyAlignment="1">
      <alignment/>
    </xf>
    <xf numFmtId="0" fontId="12" fillId="2" borderId="0" xfId="0" applyFont="1" applyFill="1" applyBorder="1" applyAlignment="1">
      <alignment/>
    </xf>
    <xf numFmtId="0" fontId="2" fillId="3" borderId="1" xfId="0" applyFont="1" applyFill="1" applyBorder="1" applyAlignment="1">
      <alignment horizontal="left"/>
    </xf>
    <xf numFmtId="0" fontId="0" fillId="2" borderId="1" xfId="0" applyFont="1" applyFill="1" applyBorder="1" applyAlignment="1">
      <alignment horizontal="left"/>
    </xf>
    <xf numFmtId="1" fontId="0" fillId="0" borderId="1" xfId="0" applyNumberFormat="1" applyFill="1" applyBorder="1" applyAlignment="1">
      <alignment horizontal="right"/>
    </xf>
    <xf numFmtId="0" fontId="13" fillId="2" borderId="0" xfId="0" applyFont="1" applyFill="1" applyAlignment="1">
      <alignment/>
    </xf>
    <xf numFmtId="165" fontId="0" fillId="2" borderId="0" xfId="0" applyNumberFormat="1" applyFill="1" applyAlignment="1">
      <alignment/>
    </xf>
    <xf numFmtId="0" fontId="0" fillId="2" borderId="1" xfId="0" applyFill="1" applyBorder="1" applyAlignment="1">
      <alignment wrapText="1"/>
    </xf>
    <xf numFmtId="0" fontId="0" fillId="0" borderId="4" xfId="0" applyFont="1" applyBorder="1" applyAlignment="1">
      <alignment/>
    </xf>
    <xf numFmtId="0" fontId="0" fillId="0" borderId="4" xfId="0" applyFont="1" applyBorder="1" applyAlignment="1">
      <alignment wrapText="1"/>
    </xf>
    <xf numFmtId="0" fontId="0" fillId="0" borderId="4" xfId="0" applyFont="1" applyFill="1" applyBorder="1" applyAlignment="1">
      <alignment/>
    </xf>
    <xf numFmtId="0" fontId="0" fillId="0" borderId="4" xfId="0" applyFont="1" applyFill="1" applyBorder="1" applyAlignment="1">
      <alignment wrapText="1"/>
    </xf>
    <xf numFmtId="0" fontId="0" fillId="2" borderId="5" xfId="0" applyFill="1" applyBorder="1" applyAlignment="1">
      <alignment/>
    </xf>
    <xf numFmtId="0" fontId="0" fillId="2" borderId="6" xfId="0" applyFill="1" applyBorder="1" applyAlignment="1">
      <alignment/>
    </xf>
    <xf numFmtId="0" fontId="2" fillId="3" borderId="4" xfId="0" applyFont="1" applyFill="1" applyBorder="1" applyAlignment="1">
      <alignment/>
    </xf>
    <xf numFmtId="0" fontId="2" fillId="3" borderId="7" xfId="0" applyFont="1" applyFill="1" applyBorder="1" applyAlignment="1">
      <alignment/>
    </xf>
    <xf numFmtId="0" fontId="2" fillId="3" borderId="8" xfId="0" applyFont="1" applyFill="1" applyBorder="1" applyAlignment="1">
      <alignment/>
    </xf>
    <xf numFmtId="0" fontId="2" fillId="3" borderId="9" xfId="0" applyFont="1" applyFill="1" applyBorder="1" applyAlignment="1">
      <alignment/>
    </xf>
    <xf numFmtId="0" fontId="0" fillId="0" borderId="1" xfId="0" applyFont="1" applyBorder="1" applyAlignment="1">
      <alignment/>
    </xf>
    <xf numFmtId="0" fontId="0" fillId="0" borderId="10" xfId="0" applyFont="1" applyBorder="1" applyAlignment="1">
      <alignment/>
    </xf>
    <xf numFmtId="0" fontId="2" fillId="3" borderId="11" xfId="21" applyFont="1" applyFill="1" applyBorder="1" applyAlignment="1">
      <alignment vertical="center"/>
      <protection/>
    </xf>
    <xf numFmtId="0" fontId="0" fillId="0" borderId="12" xfId="21" applyFont="1" applyBorder="1" applyAlignment="1">
      <alignment horizontal="left"/>
      <protection/>
    </xf>
    <xf numFmtId="0" fontId="0" fillId="2" borderId="7" xfId="0" applyFill="1" applyBorder="1" applyAlignment="1">
      <alignment/>
    </xf>
    <xf numFmtId="0" fontId="2" fillId="3" borderId="13" xfId="21" applyFont="1" applyFill="1" applyBorder="1" applyAlignment="1">
      <alignment horizontal="right" vertical="center"/>
      <protection/>
    </xf>
    <xf numFmtId="0" fontId="16" fillId="0" borderId="0" xfId="0" applyFont="1" applyAlignment="1">
      <alignment horizontal="justify"/>
    </xf>
    <xf numFmtId="0" fontId="16" fillId="2" borderId="0" xfId="0" applyFont="1" applyFill="1" applyAlignment="1">
      <alignment horizontal="justify"/>
    </xf>
    <xf numFmtId="0" fontId="15" fillId="2" borderId="0" xfId="0" applyFont="1" applyFill="1" applyAlignment="1">
      <alignment horizontal="justify"/>
    </xf>
    <xf numFmtId="0" fontId="16" fillId="2" borderId="0" xfId="0" applyFont="1" applyFill="1" applyAlignment="1">
      <alignment horizontal="justify" vertical="top"/>
    </xf>
    <xf numFmtId="0" fontId="16" fillId="2" borderId="0" xfId="0" applyFont="1" applyFill="1" applyAlignment="1">
      <alignment wrapText="1"/>
    </xf>
    <xf numFmtId="0" fontId="16" fillId="2" borderId="0" xfId="0" applyFont="1" applyFill="1" applyAlignment="1">
      <alignment vertical="top" wrapText="1"/>
    </xf>
    <xf numFmtId="0" fontId="9" fillId="2" borderId="0" xfId="0" applyFont="1" applyFill="1" applyAlignment="1">
      <alignment horizontal="center" vertical="center" wrapText="1"/>
    </xf>
    <xf numFmtId="0" fontId="6" fillId="0" borderId="0" xfId="0" applyFont="1" applyAlignment="1">
      <alignment horizontal="left" wrapText="1"/>
    </xf>
    <xf numFmtId="0" fontId="11" fillId="0" borderId="2" xfId="0" applyFont="1" applyBorder="1" applyAlignment="1">
      <alignment horizontal="left"/>
    </xf>
    <xf numFmtId="0" fontId="11" fillId="0" borderId="14" xfId="0" applyFont="1" applyBorder="1" applyAlignment="1">
      <alignment horizontal="left"/>
    </xf>
    <xf numFmtId="0" fontId="11" fillId="0" borderId="15" xfId="0" applyFont="1" applyBorder="1" applyAlignment="1">
      <alignment horizontal="left"/>
    </xf>
    <xf numFmtId="0" fontId="10" fillId="3" borderId="4" xfId="0" applyFont="1" applyFill="1" applyBorder="1" applyAlignment="1">
      <alignment horizontal="left"/>
    </xf>
    <xf numFmtId="0" fontId="10" fillId="3" borderId="7" xfId="0" applyFont="1" applyFill="1" applyBorder="1" applyAlignment="1">
      <alignment horizontal="left"/>
    </xf>
    <xf numFmtId="0" fontId="0" fillId="0" borderId="12" xfId="21" applyFont="1" applyBorder="1" applyAlignment="1">
      <alignment horizontal="left"/>
      <protection/>
    </xf>
    <xf numFmtId="0" fontId="0" fillId="0" borderId="7" xfId="21" applyFont="1" applyBorder="1" applyAlignment="1">
      <alignment horizontal="left"/>
      <protection/>
    </xf>
    <xf numFmtId="0" fontId="2" fillId="3" borderId="16" xfId="21" applyFont="1" applyFill="1" applyBorder="1" applyAlignment="1">
      <alignment horizontal="left" vertical="center"/>
      <protection/>
    </xf>
    <xf numFmtId="0" fontId="2" fillId="3" borderId="17" xfId="21" applyFont="1" applyFill="1" applyBorder="1" applyAlignment="1">
      <alignment horizontal="left" vertical="center"/>
      <protection/>
    </xf>
    <xf numFmtId="0" fontId="2" fillId="3" borderId="18" xfId="21" applyFont="1" applyFill="1" applyBorder="1" applyAlignment="1">
      <alignment horizontal="left" vertical="center"/>
      <protection/>
    </xf>
    <xf numFmtId="0" fontId="2" fillId="3" borderId="19" xfId="21" applyFont="1" applyFill="1" applyBorder="1" applyAlignment="1">
      <alignment horizontal="left"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Outcome of disciplinary"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6"/>
  <sheetViews>
    <sheetView workbookViewId="0" topLeftCell="A1">
      <selection activeCell="A1" sqref="A1:A36"/>
    </sheetView>
  </sheetViews>
  <sheetFormatPr defaultColWidth="9.140625" defaultRowHeight="12.75"/>
  <cols>
    <col min="1" max="1" width="111.421875" style="1" customWidth="1"/>
    <col min="2" max="2" width="11.140625" style="1" customWidth="1"/>
    <col min="3" max="16384" width="9.00390625" style="1" customWidth="1"/>
  </cols>
  <sheetData>
    <row r="1" ht="18">
      <c r="A1" s="51" t="s">
        <v>211</v>
      </c>
    </row>
    <row r="3" ht="30">
      <c r="A3" s="71" t="s">
        <v>234</v>
      </c>
    </row>
    <row r="5" ht="30">
      <c r="A5" s="71" t="s">
        <v>236</v>
      </c>
    </row>
    <row r="6" ht="85.5" customHeight="1">
      <c r="A6" s="70" t="s">
        <v>239</v>
      </c>
    </row>
    <row r="7" ht="15" customHeight="1">
      <c r="A7" s="70"/>
    </row>
    <row r="8" ht="15.75">
      <c r="A8" s="72" t="s">
        <v>240</v>
      </c>
    </row>
    <row r="9" ht="75">
      <c r="A9" s="71" t="s">
        <v>228</v>
      </c>
    </row>
    <row r="10" ht="15">
      <c r="A10" s="71"/>
    </row>
    <row r="11" ht="15.75">
      <c r="A11" s="72" t="s">
        <v>229</v>
      </c>
    </row>
    <row r="12" ht="60">
      <c r="A12" s="73" t="s">
        <v>235</v>
      </c>
    </row>
    <row r="13" ht="15">
      <c r="A13" s="71" t="s">
        <v>230</v>
      </c>
    </row>
    <row r="14" ht="15.75">
      <c r="A14" s="72" t="s">
        <v>231</v>
      </c>
    </row>
    <row r="15" ht="90">
      <c r="A15" s="74" t="s">
        <v>237</v>
      </c>
    </row>
    <row r="16" ht="15">
      <c r="A16" s="71"/>
    </row>
    <row r="17" ht="15.75">
      <c r="A17" s="72" t="s">
        <v>232</v>
      </c>
    </row>
    <row r="18" ht="60">
      <c r="A18" s="75" t="s">
        <v>233</v>
      </c>
    </row>
    <row r="19" ht="15">
      <c r="A19" s="75"/>
    </row>
    <row r="20" ht="18">
      <c r="A20" s="51" t="s">
        <v>212</v>
      </c>
    </row>
    <row r="21" ht="18">
      <c r="A21" s="51"/>
    </row>
    <row r="22" ht="15" customHeight="1">
      <c r="A22" s="72" t="s">
        <v>213</v>
      </c>
    </row>
    <row r="23" ht="50.25" customHeight="1">
      <c r="A23" s="75" t="s">
        <v>238</v>
      </c>
    </row>
    <row r="24" ht="15" customHeight="1">
      <c r="A24" s="74"/>
    </row>
    <row r="25" ht="15.75">
      <c r="A25" s="72" t="s">
        <v>214</v>
      </c>
    </row>
    <row r="26" ht="90">
      <c r="A26" s="74" t="s">
        <v>241</v>
      </c>
    </row>
    <row r="27" ht="15">
      <c r="A27" s="74"/>
    </row>
    <row r="28" ht="15.75">
      <c r="A28" s="72" t="s">
        <v>215</v>
      </c>
    </row>
    <row r="29" ht="45">
      <c r="A29" s="74" t="s">
        <v>242</v>
      </c>
    </row>
    <row r="30" ht="15">
      <c r="A30" s="74"/>
    </row>
    <row r="31" ht="15.75">
      <c r="A31" s="72" t="s">
        <v>101</v>
      </c>
    </row>
    <row r="32" ht="30">
      <c r="A32" s="74" t="s">
        <v>216</v>
      </c>
    </row>
    <row r="34" ht="15.75">
      <c r="A34" s="72" t="s">
        <v>217</v>
      </c>
    </row>
    <row r="35" ht="45">
      <c r="A35" s="74" t="s">
        <v>245</v>
      </c>
    </row>
    <row r="36" ht="15">
      <c r="A36" s="74"/>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79"/>
  <sheetViews>
    <sheetView tabSelected="1" zoomScale="75" zoomScaleNormal="75" workbookViewId="0" topLeftCell="A1">
      <selection activeCell="E96" sqref="E96"/>
    </sheetView>
  </sheetViews>
  <sheetFormatPr defaultColWidth="9.140625" defaultRowHeight="12.75"/>
  <cols>
    <col min="1" max="1" width="32.421875" style="1" customWidth="1"/>
    <col min="2" max="2" width="21.57421875" style="1" customWidth="1"/>
    <col min="3" max="3" width="14.28125" style="1" customWidth="1"/>
    <col min="4" max="4" width="15.7109375" style="1" customWidth="1"/>
    <col min="5" max="5" width="12.8515625" style="1" customWidth="1"/>
    <col min="6" max="6" width="18.57421875" style="1" customWidth="1"/>
    <col min="7" max="7" width="21.421875" style="1" customWidth="1"/>
    <col min="8" max="16" width="12.8515625" style="1" customWidth="1"/>
    <col min="17" max="16384" width="9.140625" style="1" customWidth="1"/>
  </cols>
  <sheetData>
    <row r="1" spans="1:14" ht="68.25" customHeight="1">
      <c r="A1" s="76" t="s">
        <v>244</v>
      </c>
      <c r="B1" s="76"/>
      <c r="C1" s="76"/>
      <c r="D1" s="76"/>
      <c r="E1" s="76"/>
      <c r="F1" s="76"/>
      <c r="G1" s="76"/>
      <c r="H1" s="76"/>
      <c r="I1" s="2"/>
      <c r="J1" s="2"/>
      <c r="K1" s="2"/>
      <c r="L1" s="2"/>
      <c r="M1" s="2"/>
      <c r="N1" s="2"/>
    </row>
    <row r="2" spans="1:14" ht="68.25" customHeight="1">
      <c r="A2" s="76"/>
      <c r="B2" s="76"/>
      <c r="C2" s="76"/>
      <c r="D2" s="76"/>
      <c r="E2" s="76"/>
      <c r="F2" s="76"/>
      <c r="G2" s="76"/>
      <c r="H2" s="76"/>
      <c r="I2" s="2"/>
      <c r="J2" s="2"/>
      <c r="K2" s="2"/>
      <c r="L2" s="2"/>
      <c r="M2" s="2"/>
      <c r="N2" s="2"/>
    </row>
    <row r="3" spans="1:14" ht="19.5" customHeight="1">
      <c r="A3" s="2"/>
      <c r="B3" s="2"/>
      <c r="C3" s="2"/>
      <c r="D3" s="2"/>
      <c r="E3" s="2"/>
      <c r="F3" s="2"/>
      <c r="G3" s="2"/>
      <c r="H3" s="2"/>
      <c r="I3" s="2"/>
      <c r="J3" s="2"/>
      <c r="K3" s="2"/>
      <c r="L3" s="2"/>
      <c r="M3" s="2"/>
      <c r="N3" s="2"/>
    </row>
    <row r="5" ht="12.75">
      <c r="A5" s="5" t="s">
        <v>14</v>
      </c>
    </row>
    <row r="7" spans="1:3" ht="12.75">
      <c r="A7" s="15" t="s">
        <v>13</v>
      </c>
      <c r="B7" s="13" t="s">
        <v>0</v>
      </c>
      <c r="C7" s="13" t="s">
        <v>1</v>
      </c>
    </row>
    <row r="8" spans="1:3" ht="12.75">
      <c r="A8" s="3" t="s">
        <v>2</v>
      </c>
      <c r="B8" s="9">
        <v>1531</v>
      </c>
      <c r="C8" s="9">
        <v>1994</v>
      </c>
    </row>
    <row r="9" spans="1:3" ht="12.75">
      <c r="A9" s="3" t="s">
        <v>3</v>
      </c>
      <c r="B9" s="9">
        <v>3600</v>
      </c>
      <c r="C9" s="9">
        <v>4368</v>
      </c>
    </row>
    <row r="10" spans="1:3" ht="12.75">
      <c r="A10" s="3" t="s">
        <v>4</v>
      </c>
      <c r="B10" s="9">
        <v>3214</v>
      </c>
      <c r="C10" s="9">
        <v>4389</v>
      </c>
    </row>
    <row r="11" spans="1:3" ht="12.75">
      <c r="A11" s="3" t="s">
        <v>5</v>
      </c>
      <c r="B11" s="9">
        <v>2979</v>
      </c>
      <c r="C11" s="9">
        <v>4238</v>
      </c>
    </row>
    <row r="12" spans="1:3" ht="12.75">
      <c r="A12" s="3" t="s">
        <v>6</v>
      </c>
      <c r="B12" s="9">
        <v>2887</v>
      </c>
      <c r="C12" s="9">
        <v>4401</v>
      </c>
    </row>
    <row r="13" spans="1:3" ht="12.75">
      <c r="A13" s="3" t="s">
        <v>7</v>
      </c>
      <c r="B13" s="9">
        <v>3140</v>
      </c>
      <c r="C13" s="9">
        <v>5515</v>
      </c>
    </row>
    <row r="14" spans="1:3" ht="12.75">
      <c r="A14" s="3" t="s">
        <v>8</v>
      </c>
      <c r="B14" s="9">
        <v>3283</v>
      </c>
      <c r="C14" s="9">
        <v>5615</v>
      </c>
    </row>
    <row r="15" spans="1:3" ht="12.75">
      <c r="A15" s="3" t="s">
        <v>9</v>
      </c>
      <c r="B15" s="9">
        <v>2994</v>
      </c>
      <c r="C15" s="9">
        <v>5432</v>
      </c>
    </row>
    <row r="16" spans="1:3" ht="12.75">
      <c r="A16" s="3" t="s">
        <v>10</v>
      </c>
      <c r="B16" s="9">
        <v>3086</v>
      </c>
      <c r="C16" s="9">
        <v>5395</v>
      </c>
    </row>
    <row r="17" spans="1:3" ht="12.75">
      <c r="A17" s="3" t="s">
        <v>11</v>
      </c>
      <c r="B17" s="9">
        <v>3528</v>
      </c>
      <c r="C17" s="9">
        <v>6419</v>
      </c>
    </row>
    <row r="18" spans="1:3" ht="12.75">
      <c r="A18" s="4" t="s">
        <v>12</v>
      </c>
      <c r="B18" s="8">
        <f>SUM(B8:B17)</f>
        <v>30242</v>
      </c>
      <c r="C18" s="8">
        <f>SUM(C8:C17)</f>
        <v>47766</v>
      </c>
    </row>
    <row r="21" ht="12.75">
      <c r="A21" s="5" t="s">
        <v>34</v>
      </c>
    </row>
    <row r="22" ht="12.75">
      <c r="A22" s="5"/>
    </row>
    <row r="23" spans="1:12" ht="25.5">
      <c r="A23" s="15" t="s">
        <v>13</v>
      </c>
      <c r="B23" s="13" t="s">
        <v>19</v>
      </c>
      <c r="C23" s="13" t="s">
        <v>20</v>
      </c>
      <c r="D23" s="13" t="s">
        <v>21</v>
      </c>
      <c r="E23" s="13" t="s">
        <v>22</v>
      </c>
      <c r="F23" s="42"/>
      <c r="G23" s="42"/>
      <c r="H23" s="42"/>
      <c r="I23" s="42"/>
      <c r="J23" s="42"/>
      <c r="K23" s="42"/>
      <c r="L23" s="42"/>
    </row>
    <row r="24" spans="1:12" ht="12.75">
      <c r="A24" s="12" t="s">
        <v>2</v>
      </c>
      <c r="B24" s="11">
        <v>0.3</v>
      </c>
      <c r="C24" s="11">
        <v>0.54</v>
      </c>
      <c r="D24" s="11">
        <v>0.16</v>
      </c>
      <c r="E24" s="11">
        <v>0.01</v>
      </c>
      <c r="F24" s="42"/>
      <c r="G24" s="42"/>
      <c r="H24" s="42"/>
      <c r="I24" s="42"/>
      <c r="J24" s="42"/>
      <c r="K24" s="42"/>
      <c r="L24" s="42"/>
    </row>
    <row r="25" spans="1:12" ht="12.75">
      <c r="A25" s="12" t="s">
        <v>3</v>
      </c>
      <c r="B25" s="11">
        <v>0.33</v>
      </c>
      <c r="C25" s="11">
        <v>0.47</v>
      </c>
      <c r="D25" s="11">
        <v>0.19</v>
      </c>
      <c r="E25" s="11">
        <v>0.01</v>
      </c>
      <c r="F25" s="42"/>
      <c r="G25" s="42"/>
      <c r="H25" s="42"/>
      <c r="I25" s="42"/>
      <c r="J25" s="42"/>
      <c r="K25" s="42"/>
      <c r="L25" s="42"/>
    </row>
    <row r="26" spans="1:12" ht="12.75">
      <c r="A26" s="12" t="s">
        <v>4</v>
      </c>
      <c r="B26" s="11">
        <v>0.36</v>
      </c>
      <c r="C26" s="11">
        <v>0.41</v>
      </c>
      <c r="D26" s="11">
        <v>0.22</v>
      </c>
      <c r="E26" s="11">
        <v>0.01</v>
      </c>
      <c r="F26" s="42"/>
      <c r="G26" s="42"/>
      <c r="H26" s="42"/>
      <c r="I26" s="42"/>
      <c r="J26" s="42"/>
      <c r="K26" s="42"/>
      <c r="L26" s="42"/>
    </row>
    <row r="27" spans="1:12" ht="12.75">
      <c r="A27" s="12" t="s">
        <v>5</v>
      </c>
      <c r="B27" s="11">
        <v>0.43</v>
      </c>
      <c r="C27" s="11">
        <v>0.32</v>
      </c>
      <c r="D27" s="11">
        <v>0.21</v>
      </c>
      <c r="E27" s="11">
        <v>0.01</v>
      </c>
      <c r="F27" s="42"/>
      <c r="G27" s="42"/>
      <c r="H27" s="42"/>
      <c r="I27" s="42"/>
      <c r="J27" s="42"/>
      <c r="K27" s="42"/>
      <c r="L27" s="42"/>
    </row>
    <row r="28" spans="1:12" ht="12.75">
      <c r="A28" s="12" t="s">
        <v>6</v>
      </c>
      <c r="B28" s="11">
        <v>0.5</v>
      </c>
      <c r="C28" s="11">
        <v>0.31</v>
      </c>
      <c r="D28" s="11">
        <v>0.19</v>
      </c>
      <c r="E28" s="11">
        <v>0.01</v>
      </c>
      <c r="F28" s="42"/>
      <c r="G28" s="42"/>
      <c r="H28" s="42"/>
      <c r="I28" s="42"/>
      <c r="J28" s="42"/>
      <c r="K28" s="42"/>
      <c r="L28" s="42"/>
    </row>
    <row r="29" spans="1:12" ht="12.75">
      <c r="A29" s="12" t="s">
        <v>7</v>
      </c>
      <c r="B29" s="11">
        <v>0.51</v>
      </c>
      <c r="C29" s="11">
        <v>0.31</v>
      </c>
      <c r="D29" s="11">
        <v>0.18</v>
      </c>
      <c r="E29" s="11">
        <v>0</v>
      </c>
      <c r="F29" s="42"/>
      <c r="G29" s="42"/>
      <c r="H29" s="42"/>
      <c r="I29" s="42"/>
      <c r="J29" s="42"/>
      <c r="K29" s="42"/>
      <c r="L29" s="42"/>
    </row>
    <row r="30" spans="1:12" ht="12.75">
      <c r="A30" s="12" t="s">
        <v>8</v>
      </c>
      <c r="B30" s="11">
        <v>0.55</v>
      </c>
      <c r="C30" s="11">
        <v>0.28</v>
      </c>
      <c r="D30" s="11">
        <v>0.15</v>
      </c>
      <c r="E30" s="11">
        <v>0.01</v>
      </c>
      <c r="F30" s="42"/>
      <c r="G30" s="42"/>
      <c r="H30" s="42"/>
      <c r="I30" s="42"/>
      <c r="J30" s="42"/>
      <c r="K30" s="42"/>
      <c r="L30" s="42"/>
    </row>
    <row r="31" spans="1:12" ht="12.75">
      <c r="A31" s="12" t="s">
        <v>9</v>
      </c>
      <c r="B31" s="11">
        <v>0.58</v>
      </c>
      <c r="C31" s="11">
        <v>0.28</v>
      </c>
      <c r="D31" s="11">
        <v>0.14</v>
      </c>
      <c r="E31" s="11">
        <v>0</v>
      </c>
      <c r="F31" s="42"/>
      <c r="G31" s="42"/>
      <c r="H31" s="42"/>
      <c r="I31" s="42"/>
      <c r="J31" s="42"/>
      <c r="K31" s="42"/>
      <c r="L31" s="42"/>
    </row>
    <row r="32" spans="1:12" ht="12.75">
      <c r="A32" s="12" t="s">
        <v>10</v>
      </c>
      <c r="B32" s="11">
        <v>0.52</v>
      </c>
      <c r="C32" s="11">
        <v>0.25</v>
      </c>
      <c r="D32" s="11">
        <v>0.12</v>
      </c>
      <c r="E32" s="11">
        <v>0.01</v>
      </c>
      <c r="F32" s="42"/>
      <c r="G32" s="42"/>
      <c r="H32" s="42"/>
      <c r="I32" s="42"/>
      <c r="J32" s="42"/>
      <c r="K32" s="42"/>
      <c r="L32" s="42"/>
    </row>
    <row r="33" spans="1:12" ht="12.75">
      <c r="A33" s="12" t="s">
        <v>11</v>
      </c>
      <c r="B33" s="11">
        <v>0.67</v>
      </c>
      <c r="C33" s="11">
        <v>0.17</v>
      </c>
      <c r="D33" s="11">
        <v>0.15</v>
      </c>
      <c r="E33" s="11">
        <v>0.01</v>
      </c>
      <c r="F33" s="42"/>
      <c r="G33" s="42"/>
      <c r="H33" s="42"/>
      <c r="I33" s="42"/>
      <c r="J33" s="42"/>
      <c r="K33" s="42"/>
      <c r="L33" s="42"/>
    </row>
    <row r="34" spans="1:12" ht="12.75">
      <c r="A34" s="24"/>
      <c r="B34" s="33"/>
      <c r="C34" s="33"/>
      <c r="D34" s="33"/>
      <c r="E34" s="33"/>
      <c r="F34" s="42"/>
      <c r="G34" s="42"/>
      <c r="H34" s="42"/>
      <c r="I34" s="42"/>
      <c r="J34" s="42"/>
      <c r="K34" s="42"/>
      <c r="L34" s="42"/>
    </row>
    <row r="35" spans="1:12" ht="12.75">
      <c r="A35" s="34" t="s">
        <v>219</v>
      </c>
      <c r="B35" s="33"/>
      <c r="C35" s="33"/>
      <c r="D35" s="33"/>
      <c r="E35" s="33"/>
      <c r="F35" s="42"/>
      <c r="G35" s="42"/>
      <c r="H35" s="42"/>
      <c r="I35" s="42"/>
      <c r="J35" s="42"/>
      <c r="K35" s="42"/>
      <c r="L35" s="42"/>
    </row>
    <row r="36" spans="1:12" ht="12.75">
      <c r="A36" s="24"/>
      <c r="B36" s="33"/>
      <c r="C36" s="33"/>
      <c r="D36" s="33"/>
      <c r="E36" s="33"/>
      <c r="F36" s="42"/>
      <c r="G36" s="42"/>
      <c r="H36" s="42"/>
      <c r="I36" s="42"/>
      <c r="J36" s="42"/>
      <c r="K36" s="42"/>
      <c r="L36" s="42"/>
    </row>
    <row r="37" spans="1:12" ht="38.25">
      <c r="A37" s="15" t="s">
        <v>13</v>
      </c>
      <c r="B37" s="13" t="s">
        <v>162</v>
      </c>
      <c r="C37" s="13" t="s">
        <v>163</v>
      </c>
      <c r="D37" s="13" t="s">
        <v>164</v>
      </c>
      <c r="E37" s="13" t="s">
        <v>165</v>
      </c>
      <c r="F37" s="13" t="s">
        <v>194</v>
      </c>
      <c r="G37" s="13" t="s">
        <v>166</v>
      </c>
      <c r="H37" s="13" t="s">
        <v>12</v>
      </c>
      <c r="I37" s="42"/>
      <c r="J37" s="42"/>
      <c r="K37" s="42"/>
      <c r="L37" s="42"/>
    </row>
    <row r="38" spans="1:12" ht="12.75">
      <c r="A38" s="12" t="s">
        <v>192</v>
      </c>
      <c r="B38" s="50" t="s">
        <v>250</v>
      </c>
      <c r="C38" s="50" t="s">
        <v>250</v>
      </c>
      <c r="D38" s="50" t="s">
        <v>250</v>
      </c>
      <c r="E38" s="50" t="s">
        <v>250</v>
      </c>
      <c r="F38" s="50" t="s">
        <v>250</v>
      </c>
      <c r="G38" s="50" t="s">
        <v>250</v>
      </c>
      <c r="H38" s="50">
        <v>34</v>
      </c>
      <c r="I38" s="42"/>
      <c r="J38" s="42"/>
      <c r="K38" s="42"/>
      <c r="L38" s="42"/>
    </row>
    <row r="39" spans="1:12" ht="12.75">
      <c r="A39" s="12" t="s">
        <v>4</v>
      </c>
      <c r="B39" s="50">
        <v>48</v>
      </c>
      <c r="C39" s="50">
        <v>5</v>
      </c>
      <c r="D39" s="50">
        <v>0</v>
      </c>
      <c r="E39" s="50">
        <v>0</v>
      </c>
      <c r="F39" s="50">
        <v>1</v>
      </c>
      <c r="G39" s="50">
        <v>0</v>
      </c>
      <c r="H39" s="50">
        <f aca="true" t="shared" si="0" ref="H39:H46">SUM(B39:G39)</f>
        <v>54</v>
      </c>
      <c r="I39" s="42"/>
      <c r="J39" s="42"/>
      <c r="K39" s="42"/>
      <c r="L39" s="42"/>
    </row>
    <row r="40" spans="1:12" ht="12.75">
      <c r="A40" s="12" t="s">
        <v>5</v>
      </c>
      <c r="B40" s="50">
        <v>28</v>
      </c>
      <c r="C40" s="50">
        <v>10</v>
      </c>
      <c r="D40" s="50">
        <v>0</v>
      </c>
      <c r="E40" s="50">
        <v>0</v>
      </c>
      <c r="F40" s="50">
        <v>0</v>
      </c>
      <c r="G40" s="50">
        <v>0</v>
      </c>
      <c r="H40" s="50">
        <f t="shared" si="0"/>
        <v>38</v>
      </c>
      <c r="I40" s="42"/>
      <c r="J40" s="42"/>
      <c r="K40" s="42"/>
      <c r="L40" s="42"/>
    </row>
    <row r="41" spans="1:12" ht="12.75">
      <c r="A41" s="12" t="s">
        <v>6</v>
      </c>
      <c r="B41" s="50">
        <v>72</v>
      </c>
      <c r="C41" s="50">
        <v>0</v>
      </c>
      <c r="D41" s="50">
        <v>0</v>
      </c>
      <c r="E41" s="50">
        <v>0</v>
      </c>
      <c r="F41" s="50">
        <v>0</v>
      </c>
      <c r="G41" s="50">
        <v>0</v>
      </c>
      <c r="H41" s="50">
        <f t="shared" si="0"/>
        <v>72</v>
      </c>
      <c r="I41" s="42"/>
      <c r="J41" s="42"/>
      <c r="K41" s="42"/>
      <c r="L41" s="42"/>
    </row>
    <row r="42" spans="1:12" ht="12.75">
      <c r="A42" s="12" t="s">
        <v>7</v>
      </c>
      <c r="B42" s="50">
        <v>23</v>
      </c>
      <c r="C42" s="50">
        <v>2</v>
      </c>
      <c r="D42" s="50">
        <v>3</v>
      </c>
      <c r="E42" s="50">
        <v>0</v>
      </c>
      <c r="F42" s="50">
        <v>0</v>
      </c>
      <c r="G42" s="50">
        <v>0</v>
      </c>
      <c r="H42" s="50">
        <f t="shared" si="0"/>
        <v>28</v>
      </c>
      <c r="I42" s="42"/>
      <c r="J42" s="42"/>
      <c r="K42" s="42"/>
      <c r="L42" s="42"/>
    </row>
    <row r="43" spans="1:12" ht="12.75">
      <c r="A43" s="12" t="s">
        <v>8</v>
      </c>
      <c r="B43" s="50">
        <v>39</v>
      </c>
      <c r="C43" s="50">
        <v>5</v>
      </c>
      <c r="D43" s="50">
        <v>0</v>
      </c>
      <c r="E43" s="50">
        <v>46</v>
      </c>
      <c r="F43" s="50">
        <v>0</v>
      </c>
      <c r="G43" s="50">
        <v>0</v>
      </c>
      <c r="H43" s="50">
        <f t="shared" si="0"/>
        <v>90</v>
      </c>
      <c r="I43" s="42"/>
      <c r="J43" s="42"/>
      <c r="K43" s="42"/>
      <c r="L43" s="42"/>
    </row>
    <row r="44" spans="1:12" ht="12.75">
      <c r="A44" s="3" t="s">
        <v>9</v>
      </c>
      <c r="B44" s="36">
        <v>18</v>
      </c>
      <c r="C44" s="36">
        <v>4</v>
      </c>
      <c r="D44" s="36">
        <v>5</v>
      </c>
      <c r="E44" s="36">
        <v>0</v>
      </c>
      <c r="F44" s="36">
        <v>0</v>
      </c>
      <c r="G44" s="36">
        <v>0</v>
      </c>
      <c r="H44" s="36">
        <f t="shared" si="0"/>
        <v>27</v>
      </c>
      <c r="I44" s="42"/>
      <c r="J44" s="42"/>
      <c r="K44" s="42"/>
      <c r="L44" s="42"/>
    </row>
    <row r="45" spans="1:12" ht="12.75">
      <c r="A45" s="3" t="s">
        <v>10</v>
      </c>
      <c r="B45" s="36">
        <v>22</v>
      </c>
      <c r="C45" s="36">
        <v>10</v>
      </c>
      <c r="D45" s="36">
        <v>4</v>
      </c>
      <c r="E45" s="36">
        <v>3</v>
      </c>
      <c r="F45" s="36">
        <v>0</v>
      </c>
      <c r="G45" s="36">
        <v>0</v>
      </c>
      <c r="H45" s="36">
        <f t="shared" si="0"/>
        <v>39</v>
      </c>
      <c r="I45" s="42"/>
      <c r="J45" s="42"/>
      <c r="K45" s="42"/>
      <c r="L45" s="42"/>
    </row>
    <row r="46" spans="1:12" ht="12.75">
      <c r="A46" s="3" t="s">
        <v>11</v>
      </c>
      <c r="B46" s="36">
        <v>33</v>
      </c>
      <c r="C46" s="36">
        <v>3</v>
      </c>
      <c r="D46" s="36">
        <v>3</v>
      </c>
      <c r="E46" s="36">
        <v>0</v>
      </c>
      <c r="F46" s="36">
        <v>0</v>
      </c>
      <c r="G46" s="36">
        <v>1</v>
      </c>
      <c r="H46" s="36">
        <f t="shared" si="0"/>
        <v>40</v>
      </c>
      <c r="I46" s="42"/>
      <c r="J46" s="42"/>
      <c r="K46" s="42"/>
      <c r="L46" s="42"/>
    </row>
    <row r="47" spans="1:12" ht="12.75">
      <c r="A47" s="15" t="s">
        <v>12</v>
      </c>
      <c r="B47" s="37">
        <f aca="true" t="shared" si="1" ref="B47:H47">SUM(B38:B46)</f>
        <v>283</v>
      </c>
      <c r="C47" s="37">
        <f t="shared" si="1"/>
        <v>39</v>
      </c>
      <c r="D47" s="37">
        <f t="shared" si="1"/>
        <v>15</v>
      </c>
      <c r="E47" s="37">
        <f t="shared" si="1"/>
        <v>49</v>
      </c>
      <c r="F47" s="37">
        <f t="shared" si="1"/>
        <v>1</v>
      </c>
      <c r="G47" s="37">
        <f t="shared" si="1"/>
        <v>1</v>
      </c>
      <c r="H47" s="37">
        <f t="shared" si="1"/>
        <v>422</v>
      </c>
      <c r="I47" s="42"/>
      <c r="J47" s="42"/>
      <c r="K47" s="42"/>
      <c r="L47" s="42"/>
    </row>
    <row r="48" spans="1:12" ht="12.75">
      <c r="A48" s="34" t="s">
        <v>193</v>
      </c>
      <c r="B48" s="33"/>
      <c r="C48" s="33"/>
      <c r="D48" s="33"/>
      <c r="E48" s="33"/>
      <c r="F48" s="42"/>
      <c r="G48" s="42"/>
      <c r="H48" s="42"/>
      <c r="I48" s="42"/>
      <c r="J48" s="42"/>
      <c r="K48" s="42"/>
      <c r="L48" s="42"/>
    </row>
    <row r="49" spans="1:12" ht="12.75">
      <c r="A49" s="24"/>
      <c r="B49" s="33"/>
      <c r="C49" s="33"/>
      <c r="D49" s="33"/>
      <c r="E49" s="33"/>
      <c r="F49" s="42"/>
      <c r="G49" s="42"/>
      <c r="H49" s="42"/>
      <c r="I49" s="42"/>
      <c r="J49" s="42"/>
      <c r="K49" s="42"/>
      <c r="L49" s="42"/>
    </row>
    <row r="50" spans="1:12" ht="12.75">
      <c r="A50" s="5" t="s">
        <v>195</v>
      </c>
      <c r="B50" s="42"/>
      <c r="C50" s="42"/>
      <c r="D50" s="42"/>
      <c r="E50" s="42"/>
      <c r="F50" s="42"/>
      <c r="G50" s="42"/>
      <c r="H50" s="42"/>
      <c r="I50" s="42"/>
      <c r="J50" s="42"/>
      <c r="K50" s="42"/>
      <c r="L50" s="42"/>
    </row>
    <row r="51" spans="2:12" ht="12.75">
      <c r="B51" s="42"/>
      <c r="C51" s="42"/>
      <c r="D51" s="42"/>
      <c r="E51" s="42"/>
      <c r="F51" s="42"/>
      <c r="G51" s="42"/>
      <c r="H51" s="42"/>
      <c r="I51" s="42"/>
      <c r="J51" s="42"/>
      <c r="K51" s="42"/>
      <c r="L51" s="42"/>
    </row>
    <row r="52" spans="1:12" ht="51">
      <c r="A52" s="15" t="s">
        <v>13</v>
      </c>
      <c r="B52" s="13" t="s">
        <v>23</v>
      </c>
      <c r="C52" s="13" t="s">
        <v>24</v>
      </c>
      <c r="D52" s="13" t="s">
        <v>25</v>
      </c>
      <c r="E52" s="13" t="s">
        <v>26</v>
      </c>
      <c r="F52" s="13" t="s">
        <v>42</v>
      </c>
      <c r="G52" s="13" t="s">
        <v>22</v>
      </c>
      <c r="H52" s="13" t="s">
        <v>27</v>
      </c>
      <c r="I52" s="42"/>
      <c r="J52" s="42"/>
      <c r="K52" s="42"/>
      <c r="L52" s="42"/>
    </row>
    <row r="53" spans="1:12" ht="12.75">
      <c r="A53" s="3" t="s">
        <v>2</v>
      </c>
      <c r="B53" s="11">
        <v>0.34</v>
      </c>
      <c r="C53" s="11">
        <v>0.1</v>
      </c>
      <c r="D53" s="11">
        <v>0.09</v>
      </c>
      <c r="E53" s="11">
        <v>0.07</v>
      </c>
      <c r="F53" s="11">
        <v>0.01</v>
      </c>
      <c r="G53" s="11">
        <v>0.4</v>
      </c>
      <c r="H53" s="11" t="s">
        <v>28</v>
      </c>
      <c r="I53" s="42"/>
      <c r="J53" s="42"/>
      <c r="K53" s="42"/>
      <c r="L53" s="42"/>
    </row>
    <row r="54" spans="1:12" ht="12.75">
      <c r="A54" s="3" t="s">
        <v>3</v>
      </c>
      <c r="B54" s="11">
        <v>0.38</v>
      </c>
      <c r="C54" s="11">
        <v>0.12</v>
      </c>
      <c r="D54" s="11">
        <v>0.07</v>
      </c>
      <c r="E54" s="11">
        <v>0.06</v>
      </c>
      <c r="F54" s="11">
        <v>0.04</v>
      </c>
      <c r="G54" s="11">
        <v>0.32</v>
      </c>
      <c r="H54" s="11" t="s">
        <v>28</v>
      </c>
      <c r="I54" s="42"/>
      <c r="J54" s="42"/>
      <c r="K54" s="42"/>
      <c r="L54" s="42"/>
    </row>
    <row r="55" spans="1:12" ht="12.75">
      <c r="A55" s="3" t="s">
        <v>4</v>
      </c>
      <c r="B55" s="11">
        <v>0.32</v>
      </c>
      <c r="C55" s="11">
        <v>0.15</v>
      </c>
      <c r="D55" s="11">
        <v>0.06</v>
      </c>
      <c r="E55" s="11">
        <v>0.07</v>
      </c>
      <c r="F55" s="11">
        <v>0.02</v>
      </c>
      <c r="G55" s="11">
        <v>0.38</v>
      </c>
      <c r="H55" s="11" t="s">
        <v>28</v>
      </c>
      <c r="I55" s="42"/>
      <c r="J55" s="42"/>
      <c r="K55" s="42"/>
      <c r="L55" s="42"/>
    </row>
    <row r="56" spans="1:12" ht="12.75">
      <c r="A56" s="3" t="s">
        <v>5</v>
      </c>
      <c r="B56" s="11">
        <v>0.27</v>
      </c>
      <c r="C56" s="11">
        <v>0.19</v>
      </c>
      <c r="D56" s="11">
        <v>0.07</v>
      </c>
      <c r="E56" s="11">
        <v>0.06</v>
      </c>
      <c r="F56" s="11">
        <v>0.01</v>
      </c>
      <c r="G56" s="11">
        <v>0.4</v>
      </c>
      <c r="H56" s="11" t="s">
        <v>28</v>
      </c>
      <c r="I56" s="42"/>
      <c r="J56" s="42"/>
      <c r="K56" s="42"/>
      <c r="L56" s="42"/>
    </row>
    <row r="57" spans="1:12" ht="12.75">
      <c r="A57" s="3" t="s">
        <v>6</v>
      </c>
      <c r="B57" s="11">
        <v>0.24</v>
      </c>
      <c r="C57" s="11">
        <v>0.22</v>
      </c>
      <c r="D57" s="11">
        <v>0.1</v>
      </c>
      <c r="E57" s="11">
        <v>0.05</v>
      </c>
      <c r="F57" s="11">
        <v>0.02</v>
      </c>
      <c r="G57" s="11">
        <v>0.37</v>
      </c>
      <c r="H57" s="11" t="s">
        <v>28</v>
      </c>
      <c r="I57" s="42"/>
      <c r="J57" s="42"/>
      <c r="K57" s="42"/>
      <c r="L57" s="42"/>
    </row>
    <row r="58" spans="1:12" ht="12.75">
      <c r="A58" s="3" t="s">
        <v>7</v>
      </c>
      <c r="B58" s="11">
        <v>0.24</v>
      </c>
      <c r="C58" s="11">
        <v>0.26</v>
      </c>
      <c r="D58" s="11">
        <v>0.11</v>
      </c>
      <c r="E58" s="11">
        <v>0.07</v>
      </c>
      <c r="F58" s="11">
        <v>0.03</v>
      </c>
      <c r="G58" s="11">
        <v>0.29</v>
      </c>
      <c r="H58" s="11" t="s">
        <v>28</v>
      </c>
      <c r="I58" s="42"/>
      <c r="J58" s="42"/>
      <c r="K58" s="42"/>
      <c r="L58" s="42"/>
    </row>
    <row r="59" spans="1:12" ht="12.75">
      <c r="A59" s="3" t="s">
        <v>8</v>
      </c>
      <c r="B59" s="11">
        <v>0.24</v>
      </c>
      <c r="C59" s="11">
        <v>0.36</v>
      </c>
      <c r="D59" s="11">
        <v>0.12</v>
      </c>
      <c r="E59" s="11">
        <v>0.06</v>
      </c>
      <c r="F59" s="11">
        <v>0.01</v>
      </c>
      <c r="G59" s="11">
        <v>0.21</v>
      </c>
      <c r="H59" s="11" t="s">
        <v>28</v>
      </c>
      <c r="I59" s="42"/>
      <c r="J59" s="42"/>
      <c r="K59" s="42"/>
      <c r="L59" s="42"/>
    </row>
    <row r="60" spans="1:12" ht="12.75">
      <c r="A60" s="3" t="s">
        <v>9</v>
      </c>
      <c r="B60" s="11">
        <v>0.21</v>
      </c>
      <c r="C60" s="11">
        <v>0.41</v>
      </c>
      <c r="D60" s="11">
        <v>0.11</v>
      </c>
      <c r="E60" s="11">
        <v>0.05</v>
      </c>
      <c r="F60" s="11">
        <v>0.01</v>
      </c>
      <c r="G60" s="11">
        <v>0.22</v>
      </c>
      <c r="H60" s="11" t="s">
        <v>28</v>
      </c>
      <c r="I60" s="42"/>
      <c r="J60" s="42"/>
      <c r="K60" s="42"/>
      <c r="L60" s="42"/>
    </row>
    <row r="61" spans="1:12" ht="12.75">
      <c r="A61" s="3" t="s">
        <v>10</v>
      </c>
      <c r="B61" s="11">
        <v>0.2</v>
      </c>
      <c r="C61" s="11">
        <v>0.3</v>
      </c>
      <c r="D61" s="11">
        <v>0.12</v>
      </c>
      <c r="E61" s="11">
        <v>0.06</v>
      </c>
      <c r="F61" s="11">
        <v>0.01</v>
      </c>
      <c r="G61" s="11">
        <v>0.26</v>
      </c>
      <c r="H61" s="11">
        <v>0.04</v>
      </c>
      <c r="I61" s="42"/>
      <c r="J61" s="42"/>
      <c r="K61" s="42"/>
      <c r="L61" s="42"/>
    </row>
    <row r="62" spans="1:12" ht="12.75">
      <c r="A62" s="3" t="s">
        <v>11</v>
      </c>
      <c r="B62" s="11">
        <v>0.17</v>
      </c>
      <c r="C62" s="11">
        <v>0.22</v>
      </c>
      <c r="D62" s="11">
        <v>0.14</v>
      </c>
      <c r="E62" s="11">
        <v>0.09</v>
      </c>
      <c r="F62" s="11">
        <v>0.01</v>
      </c>
      <c r="G62" s="11">
        <v>0.21</v>
      </c>
      <c r="H62" s="11">
        <v>0.15</v>
      </c>
      <c r="I62" s="42"/>
      <c r="J62" s="42"/>
      <c r="K62" s="42"/>
      <c r="L62" s="42"/>
    </row>
    <row r="63" spans="2:12" ht="12.75">
      <c r="B63" s="42"/>
      <c r="C63" s="42"/>
      <c r="D63" s="42"/>
      <c r="E63" s="42"/>
      <c r="F63" s="42"/>
      <c r="G63" s="42"/>
      <c r="H63" s="42"/>
      <c r="I63" s="42"/>
      <c r="J63" s="42"/>
      <c r="K63" s="42"/>
      <c r="L63" s="42"/>
    </row>
    <row r="64" spans="2:12" ht="12.75">
      <c r="B64" s="42"/>
      <c r="C64" s="42"/>
      <c r="D64" s="42"/>
      <c r="E64" s="42"/>
      <c r="F64" s="42"/>
      <c r="G64" s="42"/>
      <c r="H64" s="42"/>
      <c r="I64" s="42"/>
      <c r="J64" s="42"/>
      <c r="K64" s="42"/>
      <c r="L64" s="42"/>
    </row>
    <row r="65" spans="1:12" ht="12.75">
      <c r="A65" s="5" t="s">
        <v>196</v>
      </c>
      <c r="B65" s="42"/>
      <c r="C65" s="42"/>
      <c r="D65" s="42"/>
      <c r="E65" s="42"/>
      <c r="F65" s="42"/>
      <c r="G65" s="42"/>
      <c r="H65" s="42"/>
      <c r="I65" s="42"/>
      <c r="J65" s="42"/>
      <c r="K65" s="42"/>
      <c r="L65" s="42"/>
    </row>
    <row r="66" spans="2:12" ht="12.75">
      <c r="B66" s="42"/>
      <c r="C66" s="42"/>
      <c r="D66" s="42"/>
      <c r="E66" s="42"/>
      <c r="F66" s="42"/>
      <c r="G66" s="42"/>
      <c r="H66" s="42"/>
      <c r="I66" s="42"/>
      <c r="J66" s="42"/>
      <c r="K66" s="42"/>
      <c r="L66" s="42"/>
    </row>
    <row r="67" spans="1:12" ht="25.5">
      <c r="A67" s="15" t="s">
        <v>13</v>
      </c>
      <c r="B67" s="13" t="s">
        <v>15</v>
      </c>
      <c r="C67" s="13" t="s">
        <v>16</v>
      </c>
      <c r="D67" s="13" t="s">
        <v>17</v>
      </c>
      <c r="E67" s="13" t="s">
        <v>18</v>
      </c>
      <c r="F67" s="42"/>
      <c r="G67" s="42"/>
      <c r="H67" s="42"/>
      <c r="I67" s="42"/>
      <c r="J67" s="42"/>
      <c r="K67" s="42"/>
      <c r="L67" s="42"/>
    </row>
    <row r="68" spans="1:12" ht="12.75">
      <c r="A68" s="3" t="s">
        <v>2</v>
      </c>
      <c r="B68" s="35">
        <v>0.23</v>
      </c>
      <c r="C68" s="35">
        <v>0.49</v>
      </c>
      <c r="D68" s="35">
        <v>0.13</v>
      </c>
      <c r="E68" s="35">
        <v>0.14</v>
      </c>
      <c r="F68" s="42"/>
      <c r="G68" s="43"/>
      <c r="H68" s="43"/>
      <c r="I68" s="43"/>
      <c r="J68" s="43"/>
      <c r="K68" s="42"/>
      <c r="L68" s="42"/>
    </row>
    <row r="69" spans="1:12" ht="12.75">
      <c r="A69" s="3" t="s">
        <v>3</v>
      </c>
      <c r="B69" s="35">
        <v>0.23</v>
      </c>
      <c r="C69" s="35">
        <v>0.49</v>
      </c>
      <c r="D69" s="35">
        <v>0.14</v>
      </c>
      <c r="E69" s="35">
        <v>0.14</v>
      </c>
      <c r="F69" s="42"/>
      <c r="G69" s="43"/>
      <c r="H69" s="43"/>
      <c r="I69" s="43"/>
      <c r="J69" s="43"/>
      <c r="K69" s="42"/>
      <c r="L69" s="42"/>
    </row>
    <row r="70" spans="1:12" ht="12.75">
      <c r="A70" s="3" t="s">
        <v>4</v>
      </c>
      <c r="B70" s="35">
        <v>0.27</v>
      </c>
      <c r="C70" s="35">
        <v>0.4</v>
      </c>
      <c r="D70" s="35">
        <v>0.16</v>
      </c>
      <c r="E70" s="35">
        <v>0.17</v>
      </c>
      <c r="F70" s="42"/>
      <c r="G70" s="43"/>
      <c r="H70" s="43"/>
      <c r="I70" s="43"/>
      <c r="J70" s="43"/>
      <c r="K70" s="42"/>
      <c r="L70" s="42"/>
    </row>
    <row r="71" spans="1:12" ht="12.75">
      <c r="A71" s="3" t="s">
        <v>5</v>
      </c>
      <c r="B71" s="35">
        <v>0.31</v>
      </c>
      <c r="C71" s="35">
        <v>0.37</v>
      </c>
      <c r="D71" s="35">
        <v>0.15</v>
      </c>
      <c r="E71" s="35">
        <v>0.16</v>
      </c>
      <c r="F71" s="42"/>
      <c r="G71" s="43"/>
      <c r="H71" s="43"/>
      <c r="I71" s="43"/>
      <c r="J71" s="43"/>
      <c r="K71" s="42"/>
      <c r="L71" s="42"/>
    </row>
    <row r="72" spans="1:12" ht="12.75">
      <c r="A72" s="3" t="s">
        <v>6</v>
      </c>
      <c r="B72" s="35">
        <v>0.39</v>
      </c>
      <c r="C72" s="35">
        <v>0.35</v>
      </c>
      <c r="D72" s="35">
        <v>0.13</v>
      </c>
      <c r="E72" s="35">
        <v>0.13</v>
      </c>
      <c r="F72" s="42"/>
      <c r="G72" s="43"/>
      <c r="H72" s="43"/>
      <c r="I72" s="43"/>
      <c r="J72" s="43"/>
      <c r="K72" s="42"/>
      <c r="L72" s="42"/>
    </row>
    <row r="73" spans="1:12" ht="12.75">
      <c r="A73" s="3" t="s">
        <v>7</v>
      </c>
      <c r="B73" s="35">
        <v>0.43</v>
      </c>
      <c r="C73" s="35">
        <v>0.3</v>
      </c>
      <c r="D73" s="35">
        <v>0.1</v>
      </c>
      <c r="E73" s="35">
        <v>0.17</v>
      </c>
      <c r="F73" s="42"/>
      <c r="G73" s="43"/>
      <c r="H73" s="43"/>
      <c r="I73" s="43"/>
      <c r="J73" s="43"/>
      <c r="K73" s="42"/>
      <c r="L73" s="42"/>
    </row>
    <row r="74" spans="1:12" ht="12.75">
      <c r="A74" s="3" t="s">
        <v>8</v>
      </c>
      <c r="B74" s="35">
        <v>0.39</v>
      </c>
      <c r="C74" s="35">
        <v>0.32</v>
      </c>
      <c r="D74" s="35">
        <v>0.15</v>
      </c>
      <c r="E74" s="35">
        <v>0.13</v>
      </c>
      <c r="F74" s="42"/>
      <c r="G74" s="43"/>
      <c r="H74" s="43"/>
      <c r="I74" s="43"/>
      <c r="J74" s="43"/>
      <c r="K74" s="42"/>
      <c r="L74" s="42"/>
    </row>
    <row r="75" spans="1:12" ht="12.75">
      <c r="A75" s="3" t="s">
        <v>9</v>
      </c>
      <c r="B75" s="35">
        <v>0.41</v>
      </c>
      <c r="C75" s="35">
        <v>0.34</v>
      </c>
      <c r="D75" s="35">
        <v>0.14</v>
      </c>
      <c r="E75" s="35">
        <v>0.12</v>
      </c>
      <c r="F75" s="42"/>
      <c r="G75" s="43"/>
      <c r="H75" s="43"/>
      <c r="I75" s="43"/>
      <c r="J75" s="43"/>
      <c r="K75" s="42"/>
      <c r="L75" s="42"/>
    </row>
    <row r="76" spans="1:12" ht="12.75">
      <c r="A76" s="3" t="s">
        <v>220</v>
      </c>
      <c r="B76" s="35">
        <v>0.41</v>
      </c>
      <c r="C76" s="35">
        <v>0.31</v>
      </c>
      <c r="D76" s="35">
        <v>0.15</v>
      </c>
      <c r="E76" s="35">
        <v>0.14</v>
      </c>
      <c r="F76" s="42"/>
      <c r="G76" s="43"/>
      <c r="H76" s="43"/>
      <c r="I76" s="43"/>
      <c r="J76" s="43"/>
      <c r="K76" s="42"/>
      <c r="L76" s="42"/>
    </row>
    <row r="77" spans="2:12" ht="12.75">
      <c r="B77" s="42"/>
      <c r="C77" s="42"/>
      <c r="D77" s="42"/>
      <c r="E77" s="42"/>
      <c r="F77" s="42"/>
      <c r="G77" s="42"/>
      <c r="H77" s="42"/>
      <c r="I77" s="42"/>
      <c r="J77" s="42"/>
      <c r="K77" s="42"/>
      <c r="L77" s="42"/>
    </row>
    <row r="78" spans="1:12" ht="12.75">
      <c r="A78" s="1" t="s">
        <v>221</v>
      </c>
      <c r="B78" s="42"/>
      <c r="C78" s="42"/>
      <c r="D78" s="42"/>
      <c r="E78" s="42"/>
      <c r="F78" s="42"/>
      <c r="G78" s="42"/>
      <c r="H78" s="42"/>
      <c r="I78" s="42"/>
      <c r="J78" s="42"/>
      <c r="K78" s="42"/>
      <c r="L78" s="42"/>
    </row>
    <row r="79" spans="2:12" ht="12.75">
      <c r="B79" s="42"/>
      <c r="C79" s="42"/>
      <c r="D79" s="42"/>
      <c r="E79" s="42"/>
      <c r="F79" s="42"/>
      <c r="G79" s="42"/>
      <c r="H79" s="42"/>
      <c r="I79" s="42"/>
      <c r="J79" s="42"/>
      <c r="K79" s="42"/>
      <c r="L79" s="42"/>
    </row>
    <row r="80" spans="1:12" ht="12.75">
      <c r="A80" s="5" t="s">
        <v>197</v>
      </c>
      <c r="B80" s="42"/>
      <c r="C80" s="42"/>
      <c r="D80" s="42"/>
      <c r="E80" s="42"/>
      <c r="F80" s="42"/>
      <c r="G80" s="42"/>
      <c r="H80" s="42"/>
      <c r="I80" s="42"/>
      <c r="J80" s="42"/>
      <c r="K80" s="42"/>
      <c r="L80" s="42"/>
    </row>
    <row r="81" spans="1:12" ht="12.75">
      <c r="A81" s="5"/>
      <c r="B81" s="42"/>
      <c r="C81" s="42"/>
      <c r="D81" s="42"/>
      <c r="E81" s="42"/>
      <c r="F81" s="42"/>
      <c r="G81" s="42"/>
      <c r="H81" s="42"/>
      <c r="I81" s="42"/>
      <c r="J81" s="42"/>
      <c r="K81" s="42"/>
      <c r="L81" s="42"/>
    </row>
    <row r="82" spans="1:12" ht="12.75">
      <c r="A82" s="44" t="s">
        <v>188</v>
      </c>
      <c r="B82" s="42"/>
      <c r="C82" s="42"/>
      <c r="D82" s="42"/>
      <c r="E82" s="42"/>
      <c r="F82" s="42"/>
      <c r="G82" s="42"/>
      <c r="H82" s="42"/>
      <c r="I82" s="42"/>
      <c r="J82" s="42"/>
      <c r="K82" s="42"/>
      <c r="L82" s="42"/>
    </row>
    <row r="83" spans="1:12" ht="12.75">
      <c r="A83" s="5"/>
      <c r="B83" s="42"/>
      <c r="C83" s="42"/>
      <c r="D83" s="42"/>
      <c r="E83" s="42"/>
      <c r="F83" s="42"/>
      <c r="G83" s="42"/>
      <c r="H83" s="42"/>
      <c r="I83" s="42"/>
      <c r="J83" s="42"/>
      <c r="K83" s="42"/>
      <c r="L83" s="42"/>
    </row>
    <row r="84" spans="1:12" ht="38.25">
      <c r="A84"/>
      <c r="B84" s="13" t="s">
        <v>15</v>
      </c>
      <c r="C84" s="13" t="s">
        <v>16</v>
      </c>
      <c r="D84" s="13" t="s">
        <v>17</v>
      </c>
      <c r="E84" s="13" t="s">
        <v>26</v>
      </c>
      <c r="F84" s="13" t="s">
        <v>224</v>
      </c>
      <c r="G84" s="13" t="s">
        <v>186</v>
      </c>
      <c r="H84" s="13" t="s">
        <v>187</v>
      </c>
      <c r="I84" s="13" t="s">
        <v>18</v>
      </c>
      <c r="J84" s="42"/>
      <c r="K84" s="42"/>
      <c r="L84" s="42"/>
    </row>
    <row r="85" spans="1:12" ht="12.75">
      <c r="A85" s="3" t="s">
        <v>222</v>
      </c>
      <c r="B85" s="35">
        <v>0.37</v>
      </c>
      <c r="C85" s="35">
        <v>0.29</v>
      </c>
      <c r="D85" s="35">
        <v>0.13</v>
      </c>
      <c r="E85" s="35">
        <v>0.05</v>
      </c>
      <c r="F85" s="35">
        <v>0.04</v>
      </c>
      <c r="G85" s="35">
        <v>0.01</v>
      </c>
      <c r="H85" s="35">
        <v>0.01</v>
      </c>
      <c r="I85" s="35">
        <v>0.11</v>
      </c>
      <c r="J85" s="42"/>
      <c r="K85" s="42"/>
      <c r="L85" s="42"/>
    </row>
    <row r="86" spans="1:12" ht="12.75">
      <c r="A86" s="3" t="s">
        <v>11</v>
      </c>
      <c r="B86" s="35">
        <v>0.37</v>
      </c>
      <c r="C86" s="35">
        <v>0.29</v>
      </c>
      <c r="D86" s="35">
        <v>0.13</v>
      </c>
      <c r="E86" s="35">
        <v>0.04</v>
      </c>
      <c r="F86" s="35">
        <v>0.04</v>
      </c>
      <c r="G86" s="35">
        <v>0.01</v>
      </c>
      <c r="H86" s="35">
        <v>0.01</v>
      </c>
      <c r="I86" s="35">
        <v>0.1</v>
      </c>
      <c r="J86" s="42"/>
      <c r="K86" s="42"/>
      <c r="L86" s="42"/>
    </row>
    <row r="87" spans="2:12" ht="12.75">
      <c r="B87" s="42"/>
      <c r="C87" s="42"/>
      <c r="D87" s="42"/>
      <c r="E87" s="42"/>
      <c r="F87" s="42"/>
      <c r="G87" s="42"/>
      <c r="H87" s="42"/>
      <c r="I87" s="42"/>
      <c r="J87" s="42"/>
      <c r="K87" s="42"/>
      <c r="L87" s="42"/>
    </row>
    <row r="88" spans="1:12" ht="12.75">
      <c r="A88" s="1" t="s">
        <v>223</v>
      </c>
      <c r="B88" s="42"/>
      <c r="C88" s="42"/>
      <c r="D88" s="42"/>
      <c r="E88" s="42"/>
      <c r="F88" s="42"/>
      <c r="G88" s="42"/>
      <c r="H88" s="42"/>
      <c r="I88" s="42"/>
      <c r="J88" s="42"/>
      <c r="K88" s="42"/>
      <c r="L88" s="42"/>
    </row>
    <row r="89" spans="2:12" ht="12.75">
      <c r="B89" s="42"/>
      <c r="C89" s="42"/>
      <c r="D89" s="42"/>
      <c r="E89" s="42"/>
      <c r="F89" s="42"/>
      <c r="G89" s="42"/>
      <c r="H89" s="42"/>
      <c r="I89" s="42"/>
      <c r="J89" s="42"/>
      <c r="K89" s="42"/>
      <c r="L89" s="42"/>
    </row>
    <row r="90" spans="1:12" ht="12.75">
      <c r="A90" s="5" t="s">
        <v>198</v>
      </c>
      <c r="B90" s="42"/>
      <c r="C90" s="42"/>
      <c r="D90" s="42"/>
      <c r="E90" s="42"/>
      <c r="F90" s="42"/>
      <c r="G90" s="42"/>
      <c r="H90" s="42"/>
      <c r="I90" s="42"/>
      <c r="J90" s="42"/>
      <c r="K90" s="42"/>
      <c r="L90" s="42"/>
    </row>
    <row r="91" spans="2:12" ht="12.75">
      <c r="B91" s="42"/>
      <c r="C91" s="42"/>
      <c r="D91" s="42"/>
      <c r="E91" s="42"/>
      <c r="F91" s="42"/>
      <c r="G91" s="42"/>
      <c r="H91" s="42"/>
      <c r="I91" s="42"/>
      <c r="J91" s="42"/>
      <c r="K91" s="42"/>
      <c r="L91" s="42"/>
    </row>
    <row r="92" spans="1:12" ht="25.5">
      <c r="A92" s="15" t="s">
        <v>13</v>
      </c>
      <c r="B92" s="13" t="s">
        <v>29</v>
      </c>
      <c r="C92" s="13" t="s">
        <v>30</v>
      </c>
      <c r="D92" s="13" t="s">
        <v>31</v>
      </c>
      <c r="E92" s="13" t="s">
        <v>32</v>
      </c>
      <c r="F92" s="13" t="s">
        <v>22</v>
      </c>
      <c r="G92" s="13" t="s">
        <v>33</v>
      </c>
      <c r="H92" s="42"/>
      <c r="I92" s="42"/>
      <c r="J92" s="42"/>
      <c r="K92" s="42"/>
      <c r="L92" s="42"/>
    </row>
    <row r="93" spans="1:12" ht="12.75">
      <c r="A93" s="3" t="s">
        <v>2</v>
      </c>
      <c r="B93" s="11">
        <v>0.07</v>
      </c>
      <c r="C93" s="11">
        <v>0.07</v>
      </c>
      <c r="D93" s="11">
        <v>0.07</v>
      </c>
      <c r="E93" s="11">
        <v>0.01</v>
      </c>
      <c r="F93" s="11">
        <v>0.12</v>
      </c>
      <c r="G93" s="11">
        <v>0.67</v>
      </c>
      <c r="H93" s="42"/>
      <c r="I93" s="42"/>
      <c r="J93" s="42"/>
      <c r="K93" s="42"/>
      <c r="L93" s="42"/>
    </row>
    <row r="94" spans="1:12" ht="12.75">
      <c r="A94" s="3" t="s">
        <v>3</v>
      </c>
      <c r="B94" s="11">
        <v>0.17</v>
      </c>
      <c r="C94" s="11">
        <v>0.35</v>
      </c>
      <c r="D94" s="11">
        <v>0.15</v>
      </c>
      <c r="E94" s="11">
        <v>0.03</v>
      </c>
      <c r="F94" s="11">
        <v>0.2</v>
      </c>
      <c r="G94" s="11">
        <v>0.1</v>
      </c>
      <c r="H94" s="42"/>
      <c r="I94" s="42"/>
      <c r="J94" s="42"/>
      <c r="K94" s="42"/>
      <c r="L94" s="42"/>
    </row>
    <row r="95" spans="1:12" ht="12.75">
      <c r="A95" s="3" t="s">
        <v>4</v>
      </c>
      <c r="B95" s="11">
        <v>0.21</v>
      </c>
      <c r="C95" s="11">
        <v>0.27</v>
      </c>
      <c r="D95" s="11">
        <v>0.14</v>
      </c>
      <c r="E95" s="11">
        <v>0.05</v>
      </c>
      <c r="F95" s="11">
        <v>0.26</v>
      </c>
      <c r="G95" s="11">
        <v>0.07</v>
      </c>
      <c r="H95" s="42"/>
      <c r="I95" s="42"/>
      <c r="J95" s="42"/>
      <c r="K95" s="42"/>
      <c r="L95" s="42"/>
    </row>
    <row r="96" spans="1:12" ht="12.75">
      <c r="A96" s="3" t="s">
        <v>5</v>
      </c>
      <c r="B96" s="11">
        <v>0.23</v>
      </c>
      <c r="C96" s="11">
        <v>0.21</v>
      </c>
      <c r="D96" s="11">
        <v>0.14</v>
      </c>
      <c r="E96" s="11">
        <v>0.03</v>
      </c>
      <c r="F96" s="11">
        <v>0.31</v>
      </c>
      <c r="G96" s="11">
        <v>0.08</v>
      </c>
      <c r="H96" s="42"/>
      <c r="I96" s="42"/>
      <c r="J96" s="42"/>
      <c r="K96" s="42"/>
      <c r="L96" s="42"/>
    </row>
    <row r="97" spans="1:12" ht="12.75">
      <c r="A97" s="3" t="s">
        <v>6</v>
      </c>
      <c r="B97" s="11">
        <v>0.27</v>
      </c>
      <c r="C97" s="11">
        <v>0.24</v>
      </c>
      <c r="D97" s="11">
        <v>0.16</v>
      </c>
      <c r="E97" s="11">
        <v>0.04</v>
      </c>
      <c r="F97" s="11">
        <v>0.21</v>
      </c>
      <c r="G97" s="11">
        <v>0.09</v>
      </c>
      <c r="H97" s="42"/>
      <c r="I97" s="42"/>
      <c r="J97" s="42"/>
      <c r="K97" s="42"/>
      <c r="L97" s="42"/>
    </row>
    <row r="98" spans="1:12" ht="12.75">
      <c r="A98" s="3" t="s">
        <v>7</v>
      </c>
      <c r="B98" s="11">
        <v>0.31</v>
      </c>
      <c r="C98" s="11">
        <v>0.34</v>
      </c>
      <c r="D98" s="11">
        <v>0.15</v>
      </c>
      <c r="E98" s="11">
        <v>0.05</v>
      </c>
      <c r="F98" s="11">
        <v>0.09</v>
      </c>
      <c r="G98" s="11">
        <v>0.06</v>
      </c>
      <c r="H98" s="42"/>
      <c r="I98" s="42"/>
      <c r="J98" s="42"/>
      <c r="K98" s="42"/>
      <c r="L98" s="42"/>
    </row>
    <row r="99" spans="1:12" ht="12.75">
      <c r="A99" s="3" t="s">
        <v>8</v>
      </c>
      <c r="B99" s="11">
        <v>0.36</v>
      </c>
      <c r="C99" s="11">
        <v>0.27</v>
      </c>
      <c r="D99" s="11">
        <v>0.17</v>
      </c>
      <c r="E99" s="11">
        <v>0.05</v>
      </c>
      <c r="F99" s="11">
        <v>0.1</v>
      </c>
      <c r="G99" s="11">
        <v>0.05</v>
      </c>
      <c r="H99" s="42"/>
      <c r="I99" s="42"/>
      <c r="J99" s="42"/>
      <c r="K99" s="42"/>
      <c r="L99" s="42"/>
    </row>
    <row r="100" spans="1:12" ht="12.75">
      <c r="A100" s="3" t="s">
        <v>9</v>
      </c>
      <c r="B100" s="11">
        <v>0.37</v>
      </c>
      <c r="C100" s="11">
        <v>0.28</v>
      </c>
      <c r="D100" s="11">
        <v>0.17</v>
      </c>
      <c r="E100" s="11">
        <v>0.05</v>
      </c>
      <c r="F100" s="11">
        <v>0.08</v>
      </c>
      <c r="G100" s="11">
        <v>0.06</v>
      </c>
      <c r="H100" s="42"/>
      <c r="I100" s="42"/>
      <c r="J100" s="42"/>
      <c r="K100" s="42"/>
      <c r="L100" s="42"/>
    </row>
    <row r="101" spans="1:12" ht="12.75">
      <c r="A101" s="3" t="s">
        <v>10</v>
      </c>
      <c r="B101" s="11">
        <v>0.37</v>
      </c>
      <c r="C101" s="11">
        <v>0.28</v>
      </c>
      <c r="D101" s="11">
        <v>0.18</v>
      </c>
      <c r="E101" s="11">
        <v>0.04</v>
      </c>
      <c r="F101" s="11">
        <v>0.09</v>
      </c>
      <c r="G101" s="11">
        <v>0.04</v>
      </c>
      <c r="H101" s="42"/>
      <c r="I101" s="42"/>
      <c r="J101" s="42"/>
      <c r="K101" s="42"/>
      <c r="L101" s="42"/>
    </row>
    <row r="102" spans="1:12" ht="12.75">
      <c r="A102" s="3" t="s">
        <v>11</v>
      </c>
      <c r="B102" s="11">
        <v>0.39</v>
      </c>
      <c r="C102" s="11">
        <v>0.27</v>
      </c>
      <c r="D102" s="11">
        <v>0.18</v>
      </c>
      <c r="E102" s="11">
        <v>0.04</v>
      </c>
      <c r="F102" s="11">
        <v>0.07</v>
      </c>
      <c r="G102" s="11">
        <v>0.05</v>
      </c>
      <c r="H102" s="42"/>
      <c r="I102" s="42"/>
      <c r="J102" s="42"/>
      <c r="K102" s="42"/>
      <c r="L102" s="42"/>
    </row>
    <row r="103" spans="2:12" ht="12.75">
      <c r="B103" s="42"/>
      <c r="C103" s="42"/>
      <c r="D103" s="42"/>
      <c r="E103" s="42"/>
      <c r="F103" s="42"/>
      <c r="G103" s="42"/>
      <c r="H103" s="42"/>
      <c r="I103" s="42"/>
      <c r="J103" s="42"/>
      <c r="K103" s="42"/>
      <c r="L103" s="42"/>
    </row>
    <row r="104" spans="1:12" ht="12.75">
      <c r="A104" s="10"/>
      <c r="B104" s="43"/>
      <c r="C104" s="43"/>
      <c r="D104" s="43"/>
      <c r="E104" s="43"/>
      <c r="F104" s="43"/>
      <c r="G104" s="43"/>
      <c r="H104" s="42"/>
      <c r="I104" s="42"/>
      <c r="J104" s="42"/>
      <c r="K104" s="42"/>
      <c r="L104" s="42"/>
    </row>
    <row r="105" spans="1:12" ht="12.75">
      <c r="A105" s="14" t="s">
        <v>199</v>
      </c>
      <c r="B105" s="43"/>
      <c r="C105" s="43"/>
      <c r="D105" s="43"/>
      <c r="E105" s="43"/>
      <c r="F105" s="43"/>
      <c r="G105" s="43"/>
      <c r="H105" s="42"/>
      <c r="I105" s="42"/>
      <c r="J105" s="42"/>
      <c r="K105" s="42"/>
      <c r="L105" s="42"/>
    </row>
    <row r="106" spans="1:12" ht="12.75">
      <c r="A106" s="10"/>
      <c r="B106" s="43"/>
      <c r="C106" s="43"/>
      <c r="D106" s="43"/>
      <c r="E106" s="43"/>
      <c r="F106" s="43"/>
      <c r="G106" s="43"/>
      <c r="H106" s="42"/>
      <c r="I106" s="42"/>
      <c r="J106" s="42"/>
      <c r="K106" s="42"/>
      <c r="L106" s="42"/>
    </row>
    <row r="107" spans="1:12" ht="12.75">
      <c r="A107" s="15" t="s">
        <v>13</v>
      </c>
      <c r="B107" s="13" t="s">
        <v>35</v>
      </c>
      <c r="C107" s="13" t="s">
        <v>36</v>
      </c>
      <c r="D107" s="13" t="s">
        <v>37</v>
      </c>
      <c r="E107" s="13" t="s">
        <v>38</v>
      </c>
      <c r="F107" s="13" t="s">
        <v>39</v>
      </c>
      <c r="G107" s="13" t="s">
        <v>40</v>
      </c>
      <c r="H107" s="13" t="s">
        <v>41</v>
      </c>
      <c r="I107" s="42"/>
      <c r="J107" s="42"/>
      <c r="K107" s="42"/>
      <c r="L107" s="42"/>
    </row>
    <row r="108" spans="1:12" ht="12.75">
      <c r="A108" s="6" t="s">
        <v>2</v>
      </c>
      <c r="B108" s="35">
        <v>0.13</v>
      </c>
      <c r="C108" s="35">
        <v>0.12</v>
      </c>
      <c r="D108" s="35">
        <v>0.12</v>
      </c>
      <c r="E108" s="35">
        <v>0.14</v>
      </c>
      <c r="F108" s="35">
        <v>0.14</v>
      </c>
      <c r="G108" s="35">
        <v>0.2</v>
      </c>
      <c r="H108" s="35">
        <v>0.14</v>
      </c>
      <c r="I108" s="42"/>
      <c r="J108" s="42"/>
      <c r="K108" s="42"/>
      <c r="L108" s="42"/>
    </row>
    <row r="109" spans="1:12" ht="12.75">
      <c r="A109" s="6" t="s">
        <v>3</v>
      </c>
      <c r="B109" s="35">
        <v>0.13</v>
      </c>
      <c r="C109" s="35">
        <v>0.12</v>
      </c>
      <c r="D109" s="35">
        <v>0.14</v>
      </c>
      <c r="E109" s="35">
        <v>0.14</v>
      </c>
      <c r="F109" s="35">
        <v>0.14</v>
      </c>
      <c r="G109" s="35">
        <v>0.17</v>
      </c>
      <c r="H109" s="35">
        <v>0.17</v>
      </c>
      <c r="I109" s="42"/>
      <c r="J109" s="42"/>
      <c r="K109" s="42"/>
      <c r="L109" s="42"/>
    </row>
    <row r="110" spans="1:12" ht="12.75">
      <c r="A110" s="6" t="s">
        <v>4</v>
      </c>
      <c r="B110" s="35">
        <v>0.12</v>
      </c>
      <c r="C110" s="35">
        <v>0.13</v>
      </c>
      <c r="D110" s="35">
        <v>0.12</v>
      </c>
      <c r="E110" s="35">
        <v>0.11</v>
      </c>
      <c r="F110" s="35">
        <v>0.14</v>
      </c>
      <c r="G110" s="35">
        <v>0.21</v>
      </c>
      <c r="H110" s="35">
        <v>0.18</v>
      </c>
      <c r="I110" s="42"/>
      <c r="J110" s="42"/>
      <c r="K110" s="42"/>
      <c r="L110" s="42"/>
    </row>
    <row r="111" spans="1:12" ht="12.75">
      <c r="A111" s="6" t="s">
        <v>5</v>
      </c>
      <c r="B111" s="35">
        <v>0.13</v>
      </c>
      <c r="C111" s="35">
        <v>0.13</v>
      </c>
      <c r="D111" s="35">
        <v>0.13</v>
      </c>
      <c r="E111" s="35">
        <v>0.14</v>
      </c>
      <c r="F111" s="35">
        <v>0.14</v>
      </c>
      <c r="G111" s="35">
        <v>0.17</v>
      </c>
      <c r="H111" s="35">
        <v>0.17</v>
      </c>
      <c r="I111" s="42"/>
      <c r="J111" s="42"/>
      <c r="K111" s="42"/>
      <c r="L111" s="42"/>
    </row>
    <row r="112" spans="1:12" ht="12.75">
      <c r="A112" s="6" t="s">
        <v>6</v>
      </c>
      <c r="B112" s="35">
        <v>0.12</v>
      </c>
      <c r="C112" s="35">
        <v>0.13</v>
      </c>
      <c r="D112" s="35">
        <v>0.12</v>
      </c>
      <c r="E112" s="35">
        <v>0.12</v>
      </c>
      <c r="F112" s="35">
        <v>0.14</v>
      </c>
      <c r="G112" s="35">
        <v>0.17</v>
      </c>
      <c r="H112" s="35">
        <v>0.19</v>
      </c>
      <c r="I112" s="42"/>
      <c r="J112" s="42"/>
      <c r="K112" s="42"/>
      <c r="L112" s="42"/>
    </row>
    <row r="113" spans="1:12" ht="12.75">
      <c r="A113" s="6" t="s">
        <v>7</v>
      </c>
      <c r="B113" s="35">
        <v>0.12</v>
      </c>
      <c r="C113" s="35">
        <v>0.12</v>
      </c>
      <c r="D113" s="35">
        <v>0.11</v>
      </c>
      <c r="E113" s="35">
        <v>0.13</v>
      </c>
      <c r="F113" s="35">
        <v>0.15</v>
      </c>
      <c r="G113" s="35">
        <v>0.2</v>
      </c>
      <c r="H113" s="35">
        <v>0.18</v>
      </c>
      <c r="I113" s="42"/>
      <c r="J113" s="42"/>
      <c r="K113" s="42"/>
      <c r="L113" s="42"/>
    </row>
    <row r="114" spans="1:12" ht="12.75">
      <c r="A114" s="6" t="s">
        <v>8</v>
      </c>
      <c r="B114" s="35">
        <v>0.11</v>
      </c>
      <c r="C114" s="35">
        <v>0.13</v>
      </c>
      <c r="D114" s="35">
        <v>0.14</v>
      </c>
      <c r="E114" s="35">
        <v>0.12</v>
      </c>
      <c r="F114" s="35">
        <v>0.15</v>
      </c>
      <c r="G114" s="35">
        <v>0.18</v>
      </c>
      <c r="H114" s="35">
        <v>0.18</v>
      </c>
      <c r="I114" s="42"/>
      <c r="J114" s="42"/>
      <c r="K114" s="42"/>
      <c r="L114" s="42"/>
    </row>
    <row r="115" spans="1:12" ht="12.75">
      <c r="A115" s="3" t="s">
        <v>9</v>
      </c>
      <c r="B115" s="35">
        <v>0.13</v>
      </c>
      <c r="C115" s="35">
        <v>0.13</v>
      </c>
      <c r="D115" s="35">
        <v>0.14</v>
      </c>
      <c r="E115" s="35">
        <v>0.14</v>
      </c>
      <c r="F115" s="35">
        <v>0.14</v>
      </c>
      <c r="G115" s="35">
        <v>0.17</v>
      </c>
      <c r="H115" s="35">
        <v>0.15</v>
      </c>
      <c r="I115" s="42"/>
      <c r="J115" s="42"/>
      <c r="K115" s="42"/>
      <c r="L115" s="42"/>
    </row>
    <row r="116" spans="1:12" ht="12.75">
      <c r="A116" s="3" t="s">
        <v>10</v>
      </c>
      <c r="B116" s="35">
        <v>0.12</v>
      </c>
      <c r="C116" s="35">
        <v>0.13</v>
      </c>
      <c r="D116" s="35">
        <v>0.12</v>
      </c>
      <c r="E116" s="35">
        <v>0.12</v>
      </c>
      <c r="F116" s="35">
        <v>0.14</v>
      </c>
      <c r="G116" s="35">
        <v>0.18</v>
      </c>
      <c r="H116" s="35">
        <v>0.19</v>
      </c>
      <c r="I116" s="42"/>
      <c r="J116" s="42"/>
      <c r="K116" s="42"/>
      <c r="L116" s="42"/>
    </row>
    <row r="117" spans="1:12" ht="12.75">
      <c r="A117" s="3" t="s">
        <v>11</v>
      </c>
      <c r="B117" s="35">
        <v>0.13</v>
      </c>
      <c r="C117" s="35">
        <v>0.12</v>
      </c>
      <c r="D117" s="35">
        <v>0.14</v>
      </c>
      <c r="E117" s="35">
        <v>0.11</v>
      </c>
      <c r="F117" s="35">
        <v>0.16</v>
      </c>
      <c r="G117" s="35">
        <v>0.16</v>
      </c>
      <c r="H117" s="35">
        <v>0.18</v>
      </c>
      <c r="I117" s="42"/>
      <c r="J117" s="42"/>
      <c r="K117" s="42"/>
      <c r="L117" s="42"/>
    </row>
    <row r="118" spans="2:12" ht="12.75">
      <c r="B118" s="42"/>
      <c r="C118" s="42"/>
      <c r="D118" s="42"/>
      <c r="E118" s="42"/>
      <c r="F118" s="42"/>
      <c r="G118" s="42"/>
      <c r="H118" s="42"/>
      <c r="I118" s="42"/>
      <c r="J118" s="42"/>
      <c r="K118" s="42"/>
      <c r="L118" s="42"/>
    </row>
    <row r="119" spans="2:12" ht="12.75">
      <c r="B119" s="42"/>
      <c r="C119" s="42"/>
      <c r="D119" s="42"/>
      <c r="E119" s="42"/>
      <c r="F119" s="42"/>
      <c r="G119" s="42"/>
      <c r="H119" s="42"/>
      <c r="I119" s="42"/>
      <c r="J119" s="42"/>
      <c r="K119" s="42"/>
      <c r="L119" s="42"/>
    </row>
    <row r="120" spans="1:12" ht="12.75">
      <c r="A120" s="5" t="s">
        <v>225</v>
      </c>
      <c r="B120" s="42"/>
      <c r="C120" s="42"/>
      <c r="D120" s="42"/>
      <c r="E120" s="42"/>
      <c r="F120" s="42"/>
      <c r="G120" s="42"/>
      <c r="H120" s="42"/>
      <c r="I120" s="42"/>
      <c r="J120" s="42"/>
      <c r="K120" s="42"/>
      <c r="L120" s="42"/>
    </row>
    <row r="121" spans="2:12" ht="12.75">
      <c r="B121" s="42"/>
      <c r="C121" s="42"/>
      <c r="D121" s="42"/>
      <c r="E121" s="42"/>
      <c r="F121" s="42"/>
      <c r="G121" s="42"/>
      <c r="H121" s="42"/>
      <c r="I121" s="42"/>
      <c r="J121" s="42"/>
      <c r="K121" s="42"/>
      <c r="L121" s="42"/>
    </row>
    <row r="122" spans="1:12" ht="25.5">
      <c r="A122" s="15" t="s">
        <v>13</v>
      </c>
      <c r="B122" s="13" t="s">
        <v>43</v>
      </c>
      <c r="C122" s="13" t="s">
        <v>44</v>
      </c>
      <c r="D122" s="13" t="s">
        <v>45</v>
      </c>
      <c r="E122" s="13" t="s">
        <v>46</v>
      </c>
      <c r="F122" s="13" t="s">
        <v>47</v>
      </c>
      <c r="G122" s="13" t="s">
        <v>48</v>
      </c>
      <c r="H122" s="13" t="s">
        <v>49</v>
      </c>
      <c r="I122" s="13" t="s">
        <v>22</v>
      </c>
      <c r="J122" s="42"/>
      <c r="K122" s="42"/>
      <c r="L122" s="42"/>
    </row>
    <row r="123" spans="1:12" ht="12.75">
      <c r="A123" s="3" t="s">
        <v>2</v>
      </c>
      <c r="B123" s="36">
        <v>9</v>
      </c>
      <c r="C123" s="36">
        <v>8</v>
      </c>
      <c r="D123" s="36">
        <v>114</v>
      </c>
      <c r="E123" s="36">
        <v>0</v>
      </c>
      <c r="F123" s="36">
        <v>0</v>
      </c>
      <c r="G123" s="36">
        <v>113</v>
      </c>
      <c r="H123" s="36">
        <v>0</v>
      </c>
      <c r="I123" s="36">
        <v>115</v>
      </c>
      <c r="J123" s="43"/>
      <c r="K123" s="42"/>
      <c r="L123" s="42"/>
    </row>
    <row r="124" spans="1:12" ht="12.75">
      <c r="A124" s="3" t="s">
        <v>3</v>
      </c>
      <c r="B124" s="36">
        <v>34</v>
      </c>
      <c r="C124" s="36">
        <v>15</v>
      </c>
      <c r="D124" s="36">
        <v>312</v>
      </c>
      <c r="E124" s="36">
        <v>22</v>
      </c>
      <c r="F124" s="36">
        <v>0</v>
      </c>
      <c r="G124" s="36">
        <v>194</v>
      </c>
      <c r="H124" s="36">
        <v>0</v>
      </c>
      <c r="I124" s="36">
        <v>74</v>
      </c>
      <c r="J124" s="43"/>
      <c r="K124" s="42"/>
      <c r="L124" s="42"/>
    </row>
    <row r="125" spans="1:12" ht="12.75">
      <c r="A125" s="3" t="s">
        <v>4</v>
      </c>
      <c r="B125" s="36">
        <v>27</v>
      </c>
      <c r="C125" s="36">
        <v>9</v>
      </c>
      <c r="D125" s="36">
        <v>241</v>
      </c>
      <c r="E125" s="36">
        <v>42</v>
      </c>
      <c r="F125" s="36">
        <v>0</v>
      </c>
      <c r="G125" s="36">
        <v>167</v>
      </c>
      <c r="H125" s="36">
        <v>0</v>
      </c>
      <c r="I125" s="36">
        <v>46</v>
      </c>
      <c r="J125" s="43"/>
      <c r="K125" s="42"/>
      <c r="L125" s="42"/>
    </row>
    <row r="126" spans="1:12" ht="12.75">
      <c r="A126" s="3" t="s">
        <v>5</v>
      </c>
      <c r="B126" s="36">
        <v>16</v>
      </c>
      <c r="C126" s="36">
        <v>7</v>
      </c>
      <c r="D126" s="36">
        <v>175</v>
      </c>
      <c r="E126" s="36">
        <v>1</v>
      </c>
      <c r="F126" s="36">
        <v>0</v>
      </c>
      <c r="G126" s="36">
        <v>163</v>
      </c>
      <c r="H126" s="36">
        <v>0</v>
      </c>
      <c r="I126" s="36">
        <v>56</v>
      </c>
      <c r="J126" s="43"/>
      <c r="K126" s="42"/>
      <c r="L126" s="42"/>
    </row>
    <row r="127" spans="1:12" ht="12.75">
      <c r="A127" s="3" t="s">
        <v>6</v>
      </c>
      <c r="B127" s="36">
        <v>10</v>
      </c>
      <c r="C127" s="36">
        <v>2</v>
      </c>
      <c r="D127" s="36">
        <v>99</v>
      </c>
      <c r="E127" s="36">
        <v>0</v>
      </c>
      <c r="F127" s="36">
        <v>94</v>
      </c>
      <c r="G127" s="36">
        <v>128</v>
      </c>
      <c r="H127" s="36">
        <v>0</v>
      </c>
      <c r="I127" s="36">
        <v>80</v>
      </c>
      <c r="J127" s="43"/>
      <c r="K127" s="42"/>
      <c r="L127" s="42"/>
    </row>
    <row r="128" spans="1:12" ht="12.75">
      <c r="A128" s="3" t="s">
        <v>7</v>
      </c>
      <c r="B128" s="36">
        <v>29</v>
      </c>
      <c r="C128" s="36">
        <v>16</v>
      </c>
      <c r="D128" s="36">
        <v>143</v>
      </c>
      <c r="E128" s="36">
        <v>5</v>
      </c>
      <c r="F128" s="36">
        <v>102</v>
      </c>
      <c r="G128" s="36">
        <v>143</v>
      </c>
      <c r="H128" s="36">
        <v>5</v>
      </c>
      <c r="I128" s="36">
        <v>31</v>
      </c>
      <c r="J128" s="43"/>
      <c r="K128" s="42"/>
      <c r="L128" s="42"/>
    </row>
    <row r="129" spans="1:12" ht="12.75">
      <c r="A129" s="3" t="s">
        <v>8</v>
      </c>
      <c r="B129" s="36">
        <v>12</v>
      </c>
      <c r="C129" s="36">
        <v>48</v>
      </c>
      <c r="D129" s="36">
        <v>88</v>
      </c>
      <c r="E129" s="36">
        <v>3</v>
      </c>
      <c r="F129" s="36">
        <v>59</v>
      </c>
      <c r="G129" s="36">
        <v>148</v>
      </c>
      <c r="H129" s="36">
        <v>0</v>
      </c>
      <c r="I129" s="36">
        <v>21</v>
      </c>
      <c r="J129" s="43"/>
      <c r="K129" s="42"/>
      <c r="L129" s="42"/>
    </row>
    <row r="130" spans="1:12" ht="12.75">
      <c r="A130" s="3" t="s">
        <v>9</v>
      </c>
      <c r="B130" s="36">
        <v>5</v>
      </c>
      <c r="C130" s="36">
        <v>5</v>
      </c>
      <c r="D130" s="36">
        <v>101</v>
      </c>
      <c r="E130" s="36">
        <v>0</v>
      </c>
      <c r="F130" s="36">
        <v>99</v>
      </c>
      <c r="G130" s="36">
        <v>99</v>
      </c>
      <c r="H130" s="36">
        <v>1</v>
      </c>
      <c r="I130" s="36">
        <v>17</v>
      </c>
      <c r="J130" s="43"/>
      <c r="K130" s="42"/>
      <c r="L130" s="42"/>
    </row>
    <row r="131" spans="1:12" ht="12.75">
      <c r="A131" s="3" t="s">
        <v>10</v>
      </c>
      <c r="B131" s="36">
        <v>11</v>
      </c>
      <c r="C131" s="36">
        <v>2</v>
      </c>
      <c r="D131" s="36">
        <v>66</v>
      </c>
      <c r="E131" s="36">
        <v>0</v>
      </c>
      <c r="F131" s="36">
        <v>80</v>
      </c>
      <c r="G131" s="36">
        <v>124</v>
      </c>
      <c r="H131" s="36">
        <v>2</v>
      </c>
      <c r="I131" s="36">
        <v>21</v>
      </c>
      <c r="J131" s="43"/>
      <c r="K131" s="42"/>
      <c r="L131" s="42"/>
    </row>
    <row r="132" spans="1:12" ht="12.75">
      <c r="A132" s="3" t="s">
        <v>11</v>
      </c>
      <c r="B132" s="36">
        <v>8</v>
      </c>
      <c r="C132" s="36">
        <v>5</v>
      </c>
      <c r="D132" s="36">
        <v>48</v>
      </c>
      <c r="E132" s="36">
        <v>0</v>
      </c>
      <c r="F132" s="36">
        <v>51</v>
      </c>
      <c r="G132" s="36">
        <v>131</v>
      </c>
      <c r="H132" s="36">
        <v>2</v>
      </c>
      <c r="I132" s="36">
        <v>17</v>
      </c>
      <c r="J132" s="43"/>
      <c r="K132" s="42"/>
      <c r="L132" s="42"/>
    </row>
    <row r="133" spans="2:12" ht="12.75">
      <c r="B133" s="42"/>
      <c r="C133" s="42"/>
      <c r="D133" s="42"/>
      <c r="E133" s="42"/>
      <c r="F133" s="42"/>
      <c r="G133" s="42"/>
      <c r="H133" s="42"/>
      <c r="I133" s="42"/>
      <c r="J133" s="42"/>
      <c r="K133" s="42"/>
      <c r="L133" s="42"/>
    </row>
    <row r="134" spans="2:12" ht="12.75">
      <c r="B134" s="42"/>
      <c r="C134" s="42"/>
      <c r="D134" s="42"/>
      <c r="E134" s="42"/>
      <c r="F134" s="42"/>
      <c r="G134" s="42"/>
      <c r="H134" s="42"/>
      <c r="I134" s="42"/>
      <c r="J134" s="42"/>
      <c r="K134" s="42"/>
      <c r="L134" s="42"/>
    </row>
    <row r="135" spans="1:12" ht="12.75">
      <c r="A135" s="5" t="s">
        <v>200</v>
      </c>
      <c r="B135" s="42"/>
      <c r="C135" s="42"/>
      <c r="D135" s="42"/>
      <c r="E135" s="42"/>
      <c r="F135" s="42"/>
      <c r="G135" s="42"/>
      <c r="H135" s="42"/>
      <c r="I135" s="42"/>
      <c r="J135" s="42"/>
      <c r="K135" s="42"/>
      <c r="L135" s="42"/>
    </row>
    <row r="136" spans="1:12" ht="12.75">
      <c r="A136" s="5"/>
      <c r="B136" s="42"/>
      <c r="C136" s="42"/>
      <c r="D136" s="42"/>
      <c r="E136" s="42"/>
      <c r="F136" s="42"/>
      <c r="G136" s="42"/>
      <c r="H136" s="42"/>
      <c r="I136" s="42"/>
      <c r="J136" s="42"/>
      <c r="K136" s="42"/>
      <c r="L136" s="42"/>
    </row>
    <row r="137" spans="1:12" ht="12.75">
      <c r="A137" s="38" t="s">
        <v>167</v>
      </c>
      <c r="B137" s="38" t="s">
        <v>50</v>
      </c>
      <c r="C137" s="13" t="s">
        <v>2</v>
      </c>
      <c r="D137" s="13" t="s">
        <v>3</v>
      </c>
      <c r="E137" s="13" t="s">
        <v>4</v>
      </c>
      <c r="F137" s="13" t="s">
        <v>5</v>
      </c>
      <c r="G137" s="13" t="s">
        <v>6</v>
      </c>
      <c r="H137" s="13" t="s">
        <v>7</v>
      </c>
      <c r="I137" s="13" t="s">
        <v>8</v>
      </c>
      <c r="J137" s="13" t="s">
        <v>9</v>
      </c>
      <c r="K137" s="13" t="s">
        <v>10</v>
      </c>
      <c r="L137" s="13" t="s">
        <v>11</v>
      </c>
    </row>
    <row r="138" spans="1:12" ht="12.75">
      <c r="A138" s="78" t="s">
        <v>168</v>
      </c>
      <c r="B138" s="39" t="s">
        <v>181</v>
      </c>
      <c r="C138" s="3">
        <v>50</v>
      </c>
      <c r="D138" s="3">
        <v>560</v>
      </c>
      <c r="E138" s="3">
        <v>355</v>
      </c>
      <c r="F138" s="3">
        <v>193</v>
      </c>
      <c r="G138" s="3">
        <v>204</v>
      </c>
      <c r="H138" s="3">
        <v>358</v>
      </c>
      <c r="I138" s="3">
        <v>282</v>
      </c>
      <c r="J138" s="3">
        <v>261</v>
      </c>
      <c r="K138" s="3">
        <v>223</v>
      </c>
      <c r="L138" s="3">
        <v>265</v>
      </c>
    </row>
    <row r="139" spans="1:12" ht="12.75">
      <c r="A139" s="80"/>
      <c r="B139" s="39" t="s">
        <v>169</v>
      </c>
      <c r="C139" s="3">
        <v>33</v>
      </c>
      <c r="D139" s="3">
        <v>212</v>
      </c>
      <c r="E139" s="3">
        <v>181</v>
      </c>
      <c r="F139" s="3">
        <v>107</v>
      </c>
      <c r="G139" s="3">
        <v>136</v>
      </c>
      <c r="H139" s="3">
        <v>184</v>
      </c>
      <c r="I139" s="3">
        <v>162</v>
      </c>
      <c r="J139" s="3">
        <v>122</v>
      </c>
      <c r="K139" s="3">
        <v>186</v>
      </c>
      <c r="L139" s="3">
        <v>167</v>
      </c>
    </row>
    <row r="140" spans="1:12" ht="12.75">
      <c r="A140" s="81" t="s">
        <v>170</v>
      </c>
      <c r="B140" s="82"/>
      <c r="C140" s="13">
        <f aca="true" t="shared" si="2" ref="C140:L140">SUM(C138:C139)</f>
        <v>83</v>
      </c>
      <c r="D140" s="13">
        <f t="shared" si="2"/>
        <v>772</v>
      </c>
      <c r="E140" s="13">
        <f t="shared" si="2"/>
        <v>536</v>
      </c>
      <c r="F140" s="13">
        <f t="shared" si="2"/>
        <v>300</v>
      </c>
      <c r="G140" s="13">
        <f t="shared" si="2"/>
        <v>340</v>
      </c>
      <c r="H140" s="13">
        <f t="shared" si="2"/>
        <v>542</v>
      </c>
      <c r="I140" s="13">
        <f t="shared" si="2"/>
        <v>444</v>
      </c>
      <c r="J140" s="13">
        <f t="shared" si="2"/>
        <v>383</v>
      </c>
      <c r="K140" s="13">
        <f t="shared" si="2"/>
        <v>409</v>
      </c>
      <c r="L140" s="13">
        <f t="shared" si="2"/>
        <v>432</v>
      </c>
    </row>
    <row r="141" spans="1:12" ht="12.75">
      <c r="A141" s="78" t="s">
        <v>171</v>
      </c>
      <c r="B141" s="39" t="s">
        <v>172</v>
      </c>
      <c r="C141" s="3">
        <v>19</v>
      </c>
      <c r="D141" s="3">
        <v>114</v>
      </c>
      <c r="E141" s="3">
        <v>227</v>
      </c>
      <c r="F141" s="3">
        <v>147</v>
      </c>
      <c r="G141" s="3">
        <v>170</v>
      </c>
      <c r="H141" s="3">
        <v>163</v>
      </c>
      <c r="I141" s="3">
        <v>169</v>
      </c>
      <c r="J141" s="3">
        <v>146</v>
      </c>
      <c r="K141" s="3">
        <v>122</v>
      </c>
      <c r="L141" s="3">
        <v>158</v>
      </c>
    </row>
    <row r="142" spans="1:12" ht="12.75">
      <c r="A142" s="80"/>
      <c r="B142" s="39" t="s">
        <v>173</v>
      </c>
      <c r="C142" s="3">
        <v>42</v>
      </c>
      <c r="D142" s="3">
        <v>239</v>
      </c>
      <c r="E142" s="3">
        <v>270</v>
      </c>
      <c r="F142" s="3">
        <v>250</v>
      </c>
      <c r="G142" s="3">
        <v>182</v>
      </c>
      <c r="H142" s="3">
        <v>227</v>
      </c>
      <c r="I142" s="3">
        <v>225</v>
      </c>
      <c r="J142" s="3">
        <v>231</v>
      </c>
      <c r="K142" s="3">
        <v>216</v>
      </c>
      <c r="L142" s="3">
        <v>258</v>
      </c>
    </row>
    <row r="143" spans="1:12" ht="12.75">
      <c r="A143" s="81" t="s">
        <v>170</v>
      </c>
      <c r="B143" s="82"/>
      <c r="C143" s="13">
        <f>SUM(C141:C142)</f>
        <v>61</v>
      </c>
      <c r="D143" s="13">
        <f aca="true" t="shared" si="3" ref="D143:L143">SUM(D141:D142)</f>
        <v>353</v>
      </c>
      <c r="E143" s="13">
        <f t="shared" si="3"/>
        <v>497</v>
      </c>
      <c r="F143" s="13">
        <f t="shared" si="3"/>
        <v>397</v>
      </c>
      <c r="G143" s="13">
        <f t="shared" si="3"/>
        <v>352</v>
      </c>
      <c r="H143" s="13">
        <f t="shared" si="3"/>
        <v>390</v>
      </c>
      <c r="I143" s="13">
        <f t="shared" si="3"/>
        <v>394</v>
      </c>
      <c r="J143" s="13">
        <f t="shared" si="3"/>
        <v>377</v>
      </c>
      <c r="K143" s="13">
        <f t="shared" si="3"/>
        <v>338</v>
      </c>
      <c r="L143" s="13">
        <f t="shared" si="3"/>
        <v>416</v>
      </c>
    </row>
    <row r="144" spans="1:12" ht="12.75">
      <c r="A144" s="78" t="s">
        <v>174</v>
      </c>
      <c r="B144" s="39" t="s">
        <v>52</v>
      </c>
      <c r="C144" s="3">
        <v>29</v>
      </c>
      <c r="D144" s="3">
        <v>113</v>
      </c>
      <c r="E144" s="3">
        <v>133</v>
      </c>
      <c r="F144" s="3">
        <v>113</v>
      </c>
      <c r="G144" s="3">
        <v>110</v>
      </c>
      <c r="H144" s="3">
        <v>119</v>
      </c>
      <c r="I144" s="3">
        <v>119</v>
      </c>
      <c r="J144" s="3">
        <v>92</v>
      </c>
      <c r="K144" s="3">
        <v>96</v>
      </c>
      <c r="L144" s="3">
        <v>104</v>
      </c>
    </row>
    <row r="145" spans="1:12" ht="12.75">
      <c r="A145" s="79"/>
      <c r="B145" s="39" t="s">
        <v>58</v>
      </c>
      <c r="C145" s="3">
        <v>9</v>
      </c>
      <c r="D145" s="3">
        <v>53</v>
      </c>
      <c r="E145" s="3">
        <v>63</v>
      </c>
      <c r="F145" s="3">
        <v>87</v>
      </c>
      <c r="G145" s="3">
        <v>91</v>
      </c>
      <c r="H145" s="3">
        <v>67</v>
      </c>
      <c r="I145" s="3">
        <v>59</v>
      </c>
      <c r="J145" s="3">
        <v>81</v>
      </c>
      <c r="K145" s="3">
        <v>90</v>
      </c>
      <c r="L145" s="3">
        <v>95</v>
      </c>
    </row>
    <row r="146" spans="1:12" ht="12.75">
      <c r="A146" s="79"/>
      <c r="B146" s="39" t="s">
        <v>62</v>
      </c>
      <c r="C146" s="3">
        <v>16</v>
      </c>
      <c r="D146" s="3">
        <v>143</v>
      </c>
      <c r="E146" s="3">
        <v>140</v>
      </c>
      <c r="F146" s="3">
        <v>118</v>
      </c>
      <c r="G146" s="3">
        <v>99</v>
      </c>
      <c r="H146" s="3">
        <v>95</v>
      </c>
      <c r="I146" s="3">
        <v>70</v>
      </c>
      <c r="J146" s="3">
        <v>88</v>
      </c>
      <c r="K146" s="3">
        <v>91</v>
      </c>
      <c r="L146" s="3">
        <v>101</v>
      </c>
    </row>
    <row r="147" spans="1:12" ht="12.75">
      <c r="A147" s="80"/>
      <c r="B147" s="39" t="s">
        <v>71</v>
      </c>
      <c r="C147" s="3">
        <v>11</v>
      </c>
      <c r="D147" s="3">
        <v>93</v>
      </c>
      <c r="E147" s="3">
        <v>126</v>
      </c>
      <c r="F147" s="3">
        <v>147</v>
      </c>
      <c r="G147" s="3">
        <v>101</v>
      </c>
      <c r="H147" s="3">
        <v>123</v>
      </c>
      <c r="I147" s="3">
        <v>123</v>
      </c>
      <c r="J147" s="3">
        <v>143</v>
      </c>
      <c r="K147" s="3">
        <v>121</v>
      </c>
      <c r="L147" s="3">
        <v>111</v>
      </c>
    </row>
    <row r="148" spans="1:12" ht="12.75">
      <c r="A148" s="81" t="s">
        <v>170</v>
      </c>
      <c r="B148" s="82"/>
      <c r="C148" s="13">
        <f>SUM(C144:C147)</f>
        <v>65</v>
      </c>
      <c r="D148" s="13">
        <f aca="true" t="shared" si="4" ref="D148:L148">SUM(D144:D147)</f>
        <v>402</v>
      </c>
      <c r="E148" s="13">
        <f t="shared" si="4"/>
        <v>462</v>
      </c>
      <c r="F148" s="13">
        <f t="shared" si="4"/>
        <v>465</v>
      </c>
      <c r="G148" s="13">
        <f t="shared" si="4"/>
        <v>401</v>
      </c>
      <c r="H148" s="13">
        <f t="shared" si="4"/>
        <v>404</v>
      </c>
      <c r="I148" s="13">
        <f t="shared" si="4"/>
        <v>371</v>
      </c>
      <c r="J148" s="13">
        <f t="shared" si="4"/>
        <v>404</v>
      </c>
      <c r="K148" s="13">
        <f t="shared" si="4"/>
        <v>398</v>
      </c>
      <c r="L148" s="13">
        <f t="shared" si="4"/>
        <v>411</v>
      </c>
    </row>
    <row r="149" spans="1:12" ht="12.75">
      <c r="A149" s="78" t="s">
        <v>175</v>
      </c>
      <c r="B149" s="39" t="s">
        <v>51</v>
      </c>
      <c r="C149" s="3">
        <v>16</v>
      </c>
      <c r="D149" s="3">
        <v>100</v>
      </c>
      <c r="E149" s="3">
        <v>87</v>
      </c>
      <c r="F149" s="3">
        <v>143</v>
      </c>
      <c r="G149" s="3">
        <v>113</v>
      </c>
      <c r="H149" s="3">
        <v>142</v>
      </c>
      <c r="I149" s="3">
        <v>136</v>
      </c>
      <c r="J149" s="3">
        <v>108</v>
      </c>
      <c r="K149" s="3">
        <v>116</v>
      </c>
      <c r="L149" s="3">
        <v>112</v>
      </c>
    </row>
    <row r="150" spans="1:12" ht="12.75">
      <c r="A150" s="79"/>
      <c r="B150" s="39" t="s">
        <v>57</v>
      </c>
      <c r="C150" s="3">
        <v>9</v>
      </c>
      <c r="D150" s="3">
        <v>67</v>
      </c>
      <c r="E150" s="3">
        <v>54</v>
      </c>
      <c r="F150" s="3">
        <v>32</v>
      </c>
      <c r="G150" s="3">
        <v>44</v>
      </c>
      <c r="H150" s="3">
        <v>67</v>
      </c>
      <c r="I150" s="3">
        <v>82</v>
      </c>
      <c r="J150" s="3">
        <v>97</v>
      </c>
      <c r="K150" s="3">
        <v>72</v>
      </c>
      <c r="L150" s="3">
        <v>48</v>
      </c>
    </row>
    <row r="151" spans="1:12" ht="12.75">
      <c r="A151" s="79"/>
      <c r="B151" s="39" t="s">
        <v>67</v>
      </c>
      <c r="C151" s="3">
        <v>15</v>
      </c>
      <c r="D151" s="3">
        <v>106</v>
      </c>
      <c r="E151" s="3">
        <v>149</v>
      </c>
      <c r="F151" s="3">
        <v>163</v>
      </c>
      <c r="G151" s="3">
        <v>131</v>
      </c>
      <c r="H151" s="3">
        <v>152</v>
      </c>
      <c r="I151" s="3">
        <v>152</v>
      </c>
      <c r="J151" s="3">
        <v>127</v>
      </c>
      <c r="K151" s="3">
        <v>158</v>
      </c>
      <c r="L151" s="3">
        <v>223</v>
      </c>
    </row>
    <row r="152" spans="1:12" ht="12.75">
      <c r="A152" s="80"/>
      <c r="B152" s="39" t="s">
        <v>70</v>
      </c>
      <c r="C152" s="3">
        <v>14</v>
      </c>
      <c r="D152" s="3">
        <v>85</v>
      </c>
      <c r="E152" s="3">
        <v>79</v>
      </c>
      <c r="F152" s="3">
        <v>84</v>
      </c>
      <c r="G152" s="3">
        <v>82</v>
      </c>
      <c r="H152" s="3">
        <v>78</v>
      </c>
      <c r="I152" s="3">
        <v>104</v>
      </c>
      <c r="J152" s="3">
        <v>84</v>
      </c>
      <c r="K152" s="3">
        <v>82</v>
      </c>
      <c r="L152" s="3">
        <v>130</v>
      </c>
    </row>
    <row r="153" spans="1:12" ht="12.75">
      <c r="A153" s="81" t="s">
        <v>170</v>
      </c>
      <c r="B153" s="82"/>
      <c r="C153" s="13">
        <f aca="true" t="shared" si="5" ref="C153:L153">SUM(C149:C152)</f>
        <v>54</v>
      </c>
      <c r="D153" s="13">
        <f t="shared" si="5"/>
        <v>358</v>
      </c>
      <c r="E153" s="13">
        <f t="shared" si="5"/>
        <v>369</v>
      </c>
      <c r="F153" s="13">
        <f t="shared" si="5"/>
        <v>422</v>
      </c>
      <c r="G153" s="13">
        <f t="shared" si="5"/>
        <v>370</v>
      </c>
      <c r="H153" s="13">
        <f t="shared" si="5"/>
        <v>439</v>
      </c>
      <c r="I153" s="13">
        <f t="shared" si="5"/>
        <v>474</v>
      </c>
      <c r="J153" s="13">
        <f t="shared" si="5"/>
        <v>416</v>
      </c>
      <c r="K153" s="13">
        <f t="shared" si="5"/>
        <v>428</v>
      </c>
      <c r="L153" s="13">
        <f t="shared" si="5"/>
        <v>513</v>
      </c>
    </row>
    <row r="154" spans="1:12" ht="12.75">
      <c r="A154" s="78" t="s">
        <v>176</v>
      </c>
      <c r="B154" s="39" t="s">
        <v>53</v>
      </c>
      <c r="C154" s="3">
        <v>16</v>
      </c>
      <c r="D154" s="3">
        <v>82</v>
      </c>
      <c r="E154" s="3">
        <v>73</v>
      </c>
      <c r="F154" s="3">
        <v>78</v>
      </c>
      <c r="G154" s="3">
        <v>79</v>
      </c>
      <c r="H154" s="3">
        <v>87</v>
      </c>
      <c r="I154" s="3">
        <v>93</v>
      </c>
      <c r="J154" s="3">
        <v>76</v>
      </c>
      <c r="K154" s="3">
        <v>77</v>
      </c>
      <c r="L154" s="3">
        <v>84</v>
      </c>
    </row>
    <row r="155" spans="1:12" ht="12.75">
      <c r="A155" s="79"/>
      <c r="B155" s="39" t="s">
        <v>56</v>
      </c>
      <c r="C155" s="3">
        <v>2</v>
      </c>
      <c r="D155" s="3">
        <v>88</v>
      </c>
      <c r="E155" s="3">
        <v>59</v>
      </c>
      <c r="F155" s="3">
        <v>63</v>
      </c>
      <c r="G155" s="3">
        <v>57</v>
      </c>
      <c r="H155" s="3">
        <v>47</v>
      </c>
      <c r="I155" s="3">
        <v>51</v>
      </c>
      <c r="J155" s="3">
        <v>64</v>
      </c>
      <c r="K155" s="3">
        <v>55</v>
      </c>
      <c r="L155" s="3">
        <v>74</v>
      </c>
    </row>
    <row r="156" spans="1:12" ht="12.75">
      <c r="A156" s="79"/>
      <c r="B156" s="39" t="s">
        <v>61</v>
      </c>
      <c r="C156" s="3">
        <v>20</v>
      </c>
      <c r="D156" s="3">
        <v>152</v>
      </c>
      <c r="E156" s="3">
        <v>125</v>
      </c>
      <c r="F156" s="3">
        <v>135</v>
      </c>
      <c r="G156" s="3">
        <v>167</v>
      </c>
      <c r="H156" s="3">
        <v>116</v>
      </c>
      <c r="I156" s="3">
        <v>111</v>
      </c>
      <c r="J156" s="3">
        <v>123</v>
      </c>
      <c r="K156" s="3">
        <v>104</v>
      </c>
      <c r="L156" s="3">
        <v>155</v>
      </c>
    </row>
    <row r="157" spans="1:12" ht="12.75">
      <c r="A157" s="80"/>
      <c r="B157" s="39" t="s">
        <v>177</v>
      </c>
      <c r="C157" s="3">
        <v>7</v>
      </c>
      <c r="D157" s="3">
        <v>95</v>
      </c>
      <c r="E157" s="3">
        <v>85</v>
      </c>
      <c r="F157" s="3">
        <v>112</v>
      </c>
      <c r="G157" s="3">
        <v>93</v>
      </c>
      <c r="H157" s="3">
        <v>116</v>
      </c>
      <c r="I157" s="3">
        <v>110</v>
      </c>
      <c r="J157" s="3">
        <v>119</v>
      </c>
      <c r="K157" s="3">
        <v>109</v>
      </c>
      <c r="L157" s="3">
        <v>107</v>
      </c>
    </row>
    <row r="158" spans="1:12" ht="12.75">
      <c r="A158" s="81" t="s">
        <v>170</v>
      </c>
      <c r="B158" s="82"/>
      <c r="C158" s="13">
        <f>SUM(C154:C157)</f>
        <v>45</v>
      </c>
      <c r="D158" s="13">
        <f aca="true" t="shared" si="6" ref="D158:L158">SUM(D154:D157)</f>
        <v>417</v>
      </c>
      <c r="E158" s="13">
        <f t="shared" si="6"/>
        <v>342</v>
      </c>
      <c r="F158" s="13">
        <f t="shared" si="6"/>
        <v>388</v>
      </c>
      <c r="G158" s="13">
        <f t="shared" si="6"/>
        <v>396</v>
      </c>
      <c r="H158" s="13">
        <f t="shared" si="6"/>
        <v>366</v>
      </c>
      <c r="I158" s="13">
        <f t="shared" si="6"/>
        <v>365</v>
      </c>
      <c r="J158" s="13">
        <f t="shared" si="6"/>
        <v>382</v>
      </c>
      <c r="K158" s="13">
        <f t="shared" si="6"/>
        <v>345</v>
      </c>
      <c r="L158" s="13">
        <f t="shared" si="6"/>
        <v>420</v>
      </c>
    </row>
    <row r="159" spans="1:12" ht="12.75">
      <c r="A159" s="78" t="s">
        <v>178</v>
      </c>
      <c r="B159" s="39" t="s">
        <v>60</v>
      </c>
      <c r="C159" s="3">
        <v>10</v>
      </c>
      <c r="D159" s="3">
        <v>76</v>
      </c>
      <c r="E159" s="3">
        <v>33</v>
      </c>
      <c r="F159" s="3">
        <v>42</v>
      </c>
      <c r="G159" s="3">
        <v>47</v>
      </c>
      <c r="H159" s="3">
        <v>50</v>
      </c>
      <c r="I159" s="3">
        <v>52</v>
      </c>
      <c r="J159" s="3">
        <v>41</v>
      </c>
      <c r="K159" s="3">
        <v>54</v>
      </c>
      <c r="L159" s="3">
        <v>51</v>
      </c>
    </row>
    <row r="160" spans="1:12" ht="12.75">
      <c r="A160" s="79"/>
      <c r="B160" s="39" t="s">
        <v>243</v>
      </c>
      <c r="C160" s="3">
        <v>10</v>
      </c>
      <c r="D160" s="3">
        <v>69</v>
      </c>
      <c r="E160" s="3">
        <v>42</v>
      </c>
      <c r="F160" s="3">
        <v>70</v>
      </c>
      <c r="G160" s="3">
        <v>67</v>
      </c>
      <c r="H160" s="3">
        <v>74</v>
      </c>
      <c r="I160" s="3">
        <v>63</v>
      </c>
      <c r="J160" s="3">
        <v>44</v>
      </c>
      <c r="K160" s="3">
        <v>78</v>
      </c>
      <c r="L160" s="3">
        <v>72</v>
      </c>
    </row>
    <row r="161" spans="1:12" ht="12.75">
      <c r="A161" s="79"/>
      <c r="B161" s="39" t="s">
        <v>63</v>
      </c>
      <c r="C161" s="3">
        <v>17</v>
      </c>
      <c r="D161" s="3">
        <v>78</v>
      </c>
      <c r="E161" s="3">
        <v>75</v>
      </c>
      <c r="F161" s="3">
        <v>87</v>
      </c>
      <c r="G161" s="3">
        <v>83</v>
      </c>
      <c r="H161" s="3">
        <v>61</v>
      </c>
      <c r="I161" s="3">
        <v>81</v>
      </c>
      <c r="J161" s="3">
        <v>56</v>
      </c>
      <c r="K161" s="3">
        <v>59</v>
      </c>
      <c r="L161" s="3">
        <v>91</v>
      </c>
    </row>
    <row r="162" spans="1:12" ht="12.75">
      <c r="A162" s="80"/>
      <c r="B162" s="39" t="s">
        <v>72</v>
      </c>
      <c r="C162" s="3">
        <v>16</v>
      </c>
      <c r="D162" s="3">
        <v>84</v>
      </c>
      <c r="E162" s="3">
        <v>50</v>
      </c>
      <c r="F162" s="3">
        <v>64</v>
      </c>
      <c r="G162" s="3">
        <v>55</v>
      </c>
      <c r="H162" s="3">
        <v>59</v>
      </c>
      <c r="I162" s="3">
        <v>67</v>
      </c>
      <c r="J162" s="3">
        <v>62</v>
      </c>
      <c r="K162" s="3">
        <v>46</v>
      </c>
      <c r="L162" s="3">
        <v>102</v>
      </c>
    </row>
    <row r="163" spans="1:12" ht="12.75">
      <c r="A163" s="81" t="s">
        <v>170</v>
      </c>
      <c r="B163" s="82"/>
      <c r="C163" s="13">
        <f>SUM(C159:C162)</f>
        <v>53</v>
      </c>
      <c r="D163" s="13">
        <f aca="true" t="shared" si="7" ref="D163:L163">SUM(D159:D162)</f>
        <v>307</v>
      </c>
      <c r="E163" s="13">
        <f t="shared" si="7"/>
        <v>200</v>
      </c>
      <c r="F163" s="13">
        <f t="shared" si="7"/>
        <v>263</v>
      </c>
      <c r="G163" s="13">
        <f t="shared" si="7"/>
        <v>252</v>
      </c>
      <c r="H163" s="13">
        <f t="shared" si="7"/>
        <v>244</v>
      </c>
      <c r="I163" s="13">
        <f t="shared" si="7"/>
        <v>263</v>
      </c>
      <c r="J163" s="13">
        <f t="shared" si="7"/>
        <v>203</v>
      </c>
      <c r="K163" s="13">
        <f t="shared" si="7"/>
        <v>237</v>
      </c>
      <c r="L163" s="13">
        <f t="shared" si="7"/>
        <v>316</v>
      </c>
    </row>
    <row r="164" spans="1:12" ht="12.75">
      <c r="A164" s="78" t="s">
        <v>179</v>
      </c>
      <c r="B164" s="39" t="s">
        <v>64</v>
      </c>
      <c r="C164" s="3">
        <v>51</v>
      </c>
      <c r="D164" s="3">
        <v>198</v>
      </c>
      <c r="E164" s="3">
        <v>179</v>
      </c>
      <c r="F164" s="3">
        <v>114</v>
      </c>
      <c r="G164" s="3">
        <v>143</v>
      </c>
      <c r="H164" s="3">
        <v>131</v>
      </c>
      <c r="I164" s="3">
        <v>132</v>
      </c>
      <c r="J164" s="3">
        <v>156</v>
      </c>
      <c r="K164" s="3">
        <v>151</v>
      </c>
      <c r="L164" s="3">
        <v>164</v>
      </c>
    </row>
    <row r="165" spans="1:12" ht="12.75">
      <c r="A165" s="79"/>
      <c r="B165" s="39" t="s">
        <v>66</v>
      </c>
      <c r="C165" s="3">
        <v>7</v>
      </c>
      <c r="D165" s="3">
        <v>42</v>
      </c>
      <c r="E165" s="3">
        <v>58</v>
      </c>
      <c r="F165" s="3">
        <v>43</v>
      </c>
      <c r="G165" s="3">
        <v>59</v>
      </c>
      <c r="H165" s="3">
        <v>43</v>
      </c>
      <c r="I165" s="3">
        <v>44</v>
      </c>
      <c r="J165" s="3">
        <v>51</v>
      </c>
      <c r="K165" s="3">
        <v>67</v>
      </c>
      <c r="L165" s="3">
        <v>73</v>
      </c>
    </row>
    <row r="166" spans="1:12" ht="12.75">
      <c r="A166" s="79"/>
      <c r="B166" s="39" t="s">
        <v>68</v>
      </c>
      <c r="C166" s="3">
        <v>8</v>
      </c>
      <c r="D166" s="3">
        <v>30</v>
      </c>
      <c r="E166" s="3">
        <v>35</v>
      </c>
      <c r="F166" s="3">
        <v>45</v>
      </c>
      <c r="G166" s="3">
        <v>48</v>
      </c>
      <c r="H166" s="3">
        <v>48</v>
      </c>
      <c r="I166" s="3">
        <v>48</v>
      </c>
      <c r="J166" s="3">
        <v>38</v>
      </c>
      <c r="K166" s="3">
        <v>56</v>
      </c>
      <c r="L166" s="3">
        <v>55</v>
      </c>
    </row>
    <row r="167" spans="1:12" ht="12.75">
      <c r="A167" s="80"/>
      <c r="B167" s="39" t="s">
        <v>73</v>
      </c>
      <c r="C167" s="3">
        <v>12</v>
      </c>
      <c r="D167" s="3">
        <v>87</v>
      </c>
      <c r="E167" s="3">
        <v>43</v>
      </c>
      <c r="F167" s="3">
        <v>52</v>
      </c>
      <c r="G167" s="3">
        <v>74</v>
      </c>
      <c r="H167" s="3">
        <v>56</v>
      </c>
      <c r="I167" s="3">
        <v>85</v>
      </c>
      <c r="J167" s="3">
        <v>58</v>
      </c>
      <c r="K167" s="3">
        <v>49</v>
      </c>
      <c r="L167" s="3">
        <v>43</v>
      </c>
    </row>
    <row r="168" spans="1:12" ht="12.75">
      <c r="A168" s="81" t="s">
        <v>170</v>
      </c>
      <c r="B168" s="82"/>
      <c r="C168" s="13">
        <f>SUM(C164:C167)</f>
        <v>78</v>
      </c>
      <c r="D168" s="13">
        <f aca="true" t="shared" si="8" ref="D168:L168">SUM(D164:D167)</f>
        <v>357</v>
      </c>
      <c r="E168" s="13">
        <f t="shared" si="8"/>
        <v>315</v>
      </c>
      <c r="F168" s="13">
        <f t="shared" si="8"/>
        <v>254</v>
      </c>
      <c r="G168" s="13">
        <f t="shared" si="8"/>
        <v>324</v>
      </c>
      <c r="H168" s="13">
        <f t="shared" si="8"/>
        <v>278</v>
      </c>
      <c r="I168" s="13">
        <f t="shared" si="8"/>
        <v>309</v>
      </c>
      <c r="J168" s="13">
        <f t="shared" si="8"/>
        <v>303</v>
      </c>
      <c r="K168" s="13">
        <f t="shared" si="8"/>
        <v>323</v>
      </c>
      <c r="L168" s="13">
        <f t="shared" si="8"/>
        <v>335</v>
      </c>
    </row>
    <row r="169" spans="1:12" ht="12.75">
      <c r="A169" s="78" t="s">
        <v>180</v>
      </c>
      <c r="B169" s="39" t="s">
        <v>54</v>
      </c>
      <c r="C169" s="3">
        <v>18</v>
      </c>
      <c r="D169" s="3">
        <v>137</v>
      </c>
      <c r="E169" s="3">
        <v>125</v>
      </c>
      <c r="F169" s="3">
        <v>135</v>
      </c>
      <c r="G169" s="3">
        <v>136</v>
      </c>
      <c r="H169" s="3">
        <v>133</v>
      </c>
      <c r="I169" s="3">
        <v>133</v>
      </c>
      <c r="J169" s="3">
        <v>99</v>
      </c>
      <c r="K169" s="3">
        <v>141</v>
      </c>
      <c r="L169" s="3">
        <v>164</v>
      </c>
    </row>
    <row r="170" spans="1:12" ht="12.75">
      <c r="A170" s="79"/>
      <c r="B170" s="39" t="s">
        <v>55</v>
      </c>
      <c r="C170" s="3">
        <v>2</v>
      </c>
      <c r="D170" s="3">
        <v>12</v>
      </c>
      <c r="E170" s="3">
        <v>10</v>
      </c>
      <c r="F170" s="3">
        <v>21</v>
      </c>
      <c r="G170" s="3">
        <v>17</v>
      </c>
      <c r="H170" s="3">
        <v>34</v>
      </c>
      <c r="I170" s="3">
        <v>21</v>
      </c>
      <c r="J170" s="3">
        <v>32</v>
      </c>
      <c r="K170" s="3">
        <v>20</v>
      </c>
      <c r="L170" s="3">
        <v>16</v>
      </c>
    </row>
    <row r="171" spans="1:12" ht="12.75">
      <c r="A171" s="79"/>
      <c r="B171" s="39" t="s">
        <v>59</v>
      </c>
      <c r="C171" s="3">
        <v>14</v>
      </c>
      <c r="D171" s="3">
        <v>105</v>
      </c>
      <c r="E171" s="3">
        <v>96</v>
      </c>
      <c r="F171" s="3">
        <v>120</v>
      </c>
      <c r="G171" s="3">
        <v>134</v>
      </c>
      <c r="H171" s="3">
        <v>171</v>
      </c>
      <c r="I171" s="3">
        <v>231</v>
      </c>
      <c r="J171" s="3">
        <v>190</v>
      </c>
      <c r="K171" s="3">
        <v>176</v>
      </c>
      <c r="L171" s="3">
        <v>202</v>
      </c>
    </row>
    <row r="172" spans="1:12" ht="12.75">
      <c r="A172" s="79"/>
      <c r="B172" s="39" t="s">
        <v>65</v>
      </c>
      <c r="C172" s="3">
        <v>7</v>
      </c>
      <c r="D172" s="3">
        <v>50</v>
      </c>
      <c r="E172" s="3">
        <v>60</v>
      </c>
      <c r="F172" s="3">
        <v>44</v>
      </c>
      <c r="G172" s="3">
        <v>58</v>
      </c>
      <c r="H172" s="3">
        <v>46</v>
      </c>
      <c r="I172" s="3">
        <v>58</v>
      </c>
      <c r="J172" s="3">
        <v>46</v>
      </c>
      <c r="K172" s="3">
        <v>51</v>
      </c>
      <c r="L172" s="3">
        <v>56</v>
      </c>
    </row>
    <row r="173" spans="1:12" ht="12.75">
      <c r="A173" s="80"/>
      <c r="B173" s="39" t="s">
        <v>69</v>
      </c>
      <c r="C173" s="3">
        <v>2</v>
      </c>
      <c r="D173" s="3">
        <v>9</v>
      </c>
      <c r="E173" s="3">
        <v>11</v>
      </c>
      <c r="F173" s="3">
        <v>21</v>
      </c>
      <c r="G173" s="3">
        <v>19</v>
      </c>
      <c r="H173" s="3">
        <v>33</v>
      </c>
      <c r="I173" s="3">
        <v>27</v>
      </c>
      <c r="J173" s="3">
        <v>16</v>
      </c>
      <c r="K173" s="3">
        <v>14</v>
      </c>
      <c r="L173" s="3">
        <v>9</v>
      </c>
    </row>
    <row r="174" spans="1:12" ht="12.75">
      <c r="A174" s="81" t="s">
        <v>170</v>
      </c>
      <c r="B174" s="82"/>
      <c r="C174" s="13">
        <f>SUM(C169:C173)</f>
        <v>43</v>
      </c>
      <c r="D174" s="13">
        <f aca="true" t="shared" si="9" ref="D174:L174">SUM(D169:D173)</f>
        <v>313</v>
      </c>
      <c r="E174" s="13">
        <f t="shared" si="9"/>
        <v>302</v>
      </c>
      <c r="F174" s="13">
        <f t="shared" si="9"/>
        <v>341</v>
      </c>
      <c r="G174" s="13">
        <f t="shared" si="9"/>
        <v>364</v>
      </c>
      <c r="H174" s="13">
        <f t="shared" si="9"/>
        <v>417</v>
      </c>
      <c r="I174" s="13">
        <f t="shared" si="9"/>
        <v>470</v>
      </c>
      <c r="J174" s="13">
        <f t="shared" si="9"/>
        <v>383</v>
      </c>
      <c r="K174" s="13">
        <f t="shared" si="9"/>
        <v>402</v>
      </c>
      <c r="L174" s="13">
        <f t="shared" si="9"/>
        <v>447</v>
      </c>
    </row>
    <row r="175" spans="1:12" ht="12.75">
      <c r="A175" s="41" t="s">
        <v>182</v>
      </c>
      <c r="B175" s="39"/>
      <c r="C175" s="3">
        <v>1065</v>
      </c>
      <c r="D175" s="3">
        <v>345</v>
      </c>
      <c r="E175" s="3">
        <v>286</v>
      </c>
      <c r="F175" s="3">
        <v>242</v>
      </c>
      <c r="G175" s="3">
        <v>165</v>
      </c>
      <c r="H175" s="3">
        <v>210</v>
      </c>
      <c r="I175" s="3">
        <v>256</v>
      </c>
      <c r="J175" s="3">
        <v>230</v>
      </c>
      <c r="K175" s="3">
        <v>233</v>
      </c>
      <c r="L175" s="3">
        <v>238</v>
      </c>
    </row>
    <row r="176" spans="1:12" ht="12.75">
      <c r="A176" s="81" t="s">
        <v>12</v>
      </c>
      <c r="B176" s="82"/>
      <c r="C176" s="13">
        <f>C140+C143+C148+C153+C158+C163+C168+C174+C175</f>
        <v>1547</v>
      </c>
      <c r="D176" s="13">
        <f aca="true" t="shared" si="10" ref="D176:L176">D140+D143+D148+D153+D158+D163+D168+D174+D175</f>
        <v>3624</v>
      </c>
      <c r="E176" s="13">
        <f t="shared" si="10"/>
        <v>3309</v>
      </c>
      <c r="F176" s="13">
        <f t="shared" si="10"/>
        <v>3072</v>
      </c>
      <c r="G176" s="13">
        <f t="shared" si="10"/>
        <v>2964</v>
      </c>
      <c r="H176" s="13">
        <f t="shared" si="10"/>
        <v>3290</v>
      </c>
      <c r="I176" s="13">
        <f t="shared" si="10"/>
        <v>3346</v>
      </c>
      <c r="J176" s="13">
        <f t="shared" si="10"/>
        <v>3081</v>
      </c>
      <c r="K176" s="13">
        <f t="shared" si="10"/>
        <v>3113</v>
      </c>
      <c r="L176" s="13">
        <f t="shared" si="10"/>
        <v>3528</v>
      </c>
    </row>
    <row r="177" spans="1:12" ht="12.75">
      <c r="A177" s="40"/>
      <c r="B177" s="40"/>
      <c r="C177" s="24"/>
      <c r="D177" s="24"/>
      <c r="E177" s="24"/>
      <c r="F177" s="24"/>
      <c r="G177" s="24"/>
      <c r="H177" s="24"/>
      <c r="I177" s="24"/>
      <c r="J177" s="24"/>
      <c r="K177" s="24"/>
      <c r="L177" s="24"/>
    </row>
    <row r="178" spans="1:11" ht="24.75" customHeight="1">
      <c r="A178" s="77" t="s">
        <v>74</v>
      </c>
      <c r="B178" s="77"/>
      <c r="C178" s="77"/>
      <c r="D178" s="77"/>
      <c r="E178" s="77"/>
      <c r="F178" s="77"/>
      <c r="G178" s="77"/>
      <c r="H178" s="77"/>
      <c r="I178" s="77"/>
      <c r="J178" s="77"/>
      <c r="K178" s="77"/>
    </row>
    <row r="179" spans="1:11" ht="25.5" customHeight="1">
      <c r="A179" s="77"/>
      <c r="B179" s="77"/>
      <c r="C179" s="77"/>
      <c r="D179" s="77"/>
      <c r="E179" s="77"/>
      <c r="F179" s="77"/>
      <c r="G179" s="77"/>
      <c r="H179" s="77"/>
      <c r="I179" s="77"/>
      <c r="J179" s="77"/>
      <c r="K179" s="77"/>
    </row>
    <row r="180" spans="1:11" ht="12.75">
      <c r="A180" s="18"/>
      <c r="B180" s="18"/>
      <c r="C180" s="18"/>
      <c r="D180" s="18"/>
      <c r="E180" s="18"/>
      <c r="F180" s="18"/>
      <c r="G180" s="18"/>
      <c r="H180" s="18"/>
      <c r="I180" s="18"/>
      <c r="J180" s="18"/>
      <c r="K180" s="18"/>
    </row>
    <row r="182" ht="12.75">
      <c r="A182" s="5" t="s">
        <v>201</v>
      </c>
    </row>
    <row r="183" ht="12.75">
      <c r="A183" s="5"/>
    </row>
    <row r="184" spans="1:2" ht="12.75">
      <c r="A184" s="15" t="s">
        <v>13</v>
      </c>
      <c r="B184" s="17" t="s">
        <v>76</v>
      </c>
    </row>
    <row r="185" spans="1:2" ht="12.75">
      <c r="A185" s="49" t="s">
        <v>2</v>
      </c>
      <c r="B185" s="3">
        <v>93</v>
      </c>
    </row>
    <row r="186" spans="1:2" ht="12.75">
      <c r="A186" s="49" t="s">
        <v>3</v>
      </c>
      <c r="B186" s="3">
        <v>301</v>
      </c>
    </row>
    <row r="187" spans="1:2" ht="12.75">
      <c r="A187" s="49" t="s">
        <v>4</v>
      </c>
      <c r="B187" s="3">
        <v>281</v>
      </c>
    </row>
    <row r="188" spans="1:2" ht="12.75">
      <c r="A188" s="49" t="s">
        <v>5</v>
      </c>
      <c r="B188" s="3">
        <v>312</v>
      </c>
    </row>
    <row r="189" spans="1:2" ht="12.75">
      <c r="A189" s="49" t="s">
        <v>6</v>
      </c>
      <c r="B189" s="3">
        <v>278</v>
      </c>
    </row>
    <row r="190" spans="1:2" ht="12.75">
      <c r="A190" s="49" t="s">
        <v>7</v>
      </c>
      <c r="B190" s="3">
        <v>353</v>
      </c>
    </row>
    <row r="191" spans="1:2" ht="12.75">
      <c r="A191" s="49" t="s">
        <v>8</v>
      </c>
      <c r="B191" s="3">
        <v>405</v>
      </c>
    </row>
    <row r="192" spans="1:2" ht="12.75">
      <c r="A192" s="49" t="s">
        <v>9</v>
      </c>
      <c r="B192" s="3">
        <v>326</v>
      </c>
    </row>
    <row r="193" spans="1:2" ht="12.75">
      <c r="A193" s="49" t="s">
        <v>10</v>
      </c>
      <c r="B193" s="3">
        <v>362</v>
      </c>
    </row>
    <row r="194" spans="1:2" ht="12.75">
      <c r="A194" s="49" t="s">
        <v>11</v>
      </c>
      <c r="B194" s="3">
        <v>398</v>
      </c>
    </row>
    <row r="197" ht="12.75">
      <c r="A197" s="19" t="s">
        <v>246</v>
      </c>
    </row>
    <row r="199" spans="1:4" ht="12.75">
      <c r="A199" s="15" t="s">
        <v>13</v>
      </c>
      <c r="B199" s="17" t="s">
        <v>75</v>
      </c>
      <c r="C199" s="17" t="s">
        <v>77</v>
      </c>
      <c r="D199" s="17" t="s">
        <v>78</v>
      </c>
    </row>
    <row r="200" spans="1:4" ht="12.75">
      <c r="A200" s="3" t="s">
        <v>4</v>
      </c>
      <c r="B200" s="16">
        <v>88</v>
      </c>
      <c r="C200" s="16">
        <v>9</v>
      </c>
      <c r="D200" s="16">
        <v>2</v>
      </c>
    </row>
    <row r="201" spans="1:4" ht="12.75">
      <c r="A201" s="3" t="s">
        <v>5</v>
      </c>
      <c r="B201" s="16">
        <v>76</v>
      </c>
      <c r="C201" s="16">
        <v>22</v>
      </c>
      <c r="D201" s="16">
        <v>2</v>
      </c>
    </row>
    <row r="202" spans="1:4" ht="12.75">
      <c r="A202" s="3" t="s">
        <v>6</v>
      </c>
      <c r="B202" s="16">
        <v>73</v>
      </c>
      <c r="C202" s="16">
        <v>26</v>
      </c>
      <c r="D202" s="16">
        <v>1</v>
      </c>
    </row>
    <row r="203" spans="1:4" ht="12.75">
      <c r="A203" s="3" t="s">
        <v>7</v>
      </c>
      <c r="B203" s="16">
        <v>76</v>
      </c>
      <c r="C203" s="16">
        <v>22</v>
      </c>
      <c r="D203" s="16">
        <v>2</v>
      </c>
    </row>
    <row r="204" spans="1:4" ht="12.75">
      <c r="A204" s="3" t="s">
        <v>8</v>
      </c>
      <c r="B204" s="16">
        <v>74</v>
      </c>
      <c r="C204" s="16">
        <v>25</v>
      </c>
      <c r="D204" s="16">
        <v>1</v>
      </c>
    </row>
    <row r="205" spans="1:4" ht="12.75">
      <c r="A205" s="3" t="s">
        <v>9</v>
      </c>
      <c r="B205" s="16">
        <v>74</v>
      </c>
      <c r="C205" s="16">
        <v>25</v>
      </c>
      <c r="D205" s="16">
        <v>1</v>
      </c>
    </row>
    <row r="206" spans="1:4" ht="12.75">
      <c r="A206" s="3" t="s">
        <v>10</v>
      </c>
      <c r="B206" s="16">
        <v>71</v>
      </c>
      <c r="C206" s="16">
        <v>27</v>
      </c>
      <c r="D206" s="16">
        <v>2</v>
      </c>
    </row>
    <row r="207" spans="1:4" ht="12.75">
      <c r="A207" s="3" t="s">
        <v>11</v>
      </c>
      <c r="B207" s="16">
        <v>77</v>
      </c>
      <c r="C207" s="16">
        <v>21</v>
      </c>
      <c r="D207" s="16">
        <v>2</v>
      </c>
    </row>
    <row r="210" ht="12.75">
      <c r="A210" s="5" t="s">
        <v>247</v>
      </c>
    </row>
    <row r="212" spans="1:8" ht="12.75">
      <c r="A212" s="4" t="s">
        <v>86</v>
      </c>
      <c r="B212" s="8" t="s">
        <v>5</v>
      </c>
      <c r="C212" s="8" t="s">
        <v>6</v>
      </c>
      <c r="D212" s="8" t="s">
        <v>7</v>
      </c>
      <c r="E212" s="8" t="s">
        <v>8</v>
      </c>
      <c r="F212" s="8" t="s">
        <v>9</v>
      </c>
      <c r="G212" s="8" t="s">
        <v>10</v>
      </c>
      <c r="H212" s="8" t="s">
        <v>11</v>
      </c>
    </row>
    <row r="213" spans="1:9" ht="12.75">
      <c r="A213" s="3" t="s">
        <v>226</v>
      </c>
      <c r="B213" s="16">
        <v>2</v>
      </c>
      <c r="C213" s="16">
        <v>4</v>
      </c>
      <c r="D213" s="16">
        <v>3</v>
      </c>
      <c r="E213" s="16">
        <v>3</v>
      </c>
      <c r="F213" s="16">
        <v>2</v>
      </c>
      <c r="G213" s="16">
        <v>1</v>
      </c>
      <c r="H213" s="16">
        <v>2</v>
      </c>
      <c r="I213" s="52"/>
    </row>
    <row r="214" spans="1:8" ht="12.75">
      <c r="A214" s="3" t="s">
        <v>79</v>
      </c>
      <c r="B214" s="16">
        <v>24</v>
      </c>
      <c r="C214" s="16">
        <v>28</v>
      </c>
      <c r="D214" s="16">
        <v>25</v>
      </c>
      <c r="E214" s="16">
        <v>27</v>
      </c>
      <c r="F214" s="16">
        <v>23</v>
      </c>
      <c r="G214" s="16">
        <v>27</v>
      </c>
      <c r="H214" s="16">
        <v>25</v>
      </c>
    </row>
    <row r="215" spans="1:8" ht="12.75">
      <c r="A215" s="3" t="s">
        <v>80</v>
      </c>
      <c r="B215" s="16">
        <v>9</v>
      </c>
      <c r="C215" s="16">
        <v>9</v>
      </c>
      <c r="D215" s="16">
        <v>13</v>
      </c>
      <c r="E215" s="16">
        <v>9</v>
      </c>
      <c r="F215" s="16">
        <v>11</v>
      </c>
      <c r="G215" s="16">
        <v>10</v>
      </c>
      <c r="H215" s="16">
        <v>11</v>
      </c>
    </row>
    <row r="216" spans="1:8" ht="12.75">
      <c r="A216" s="3" t="s">
        <v>81</v>
      </c>
      <c r="B216" s="16">
        <v>5</v>
      </c>
      <c r="C216" s="16">
        <v>4</v>
      </c>
      <c r="D216" s="16">
        <v>5</v>
      </c>
      <c r="E216" s="16">
        <v>5</v>
      </c>
      <c r="F216" s="16">
        <v>5</v>
      </c>
      <c r="G216" s="16">
        <v>7</v>
      </c>
      <c r="H216" s="16">
        <v>7</v>
      </c>
    </row>
    <row r="217" spans="1:8" ht="12.75">
      <c r="A217" s="3" t="s">
        <v>87</v>
      </c>
      <c r="B217" s="16">
        <v>32</v>
      </c>
      <c r="C217" s="16">
        <v>29</v>
      </c>
      <c r="D217" s="16">
        <v>22</v>
      </c>
      <c r="E217" s="16">
        <v>26</v>
      </c>
      <c r="F217" s="16">
        <v>26</v>
      </c>
      <c r="G217" s="16">
        <v>27</v>
      </c>
      <c r="H217" s="16">
        <v>24</v>
      </c>
    </row>
    <row r="218" spans="1:8" ht="12.75">
      <c r="A218" s="3" t="s">
        <v>227</v>
      </c>
      <c r="B218" s="16">
        <v>9</v>
      </c>
      <c r="C218" s="16">
        <v>15</v>
      </c>
      <c r="D218" s="16">
        <v>18</v>
      </c>
      <c r="E218" s="16">
        <v>16</v>
      </c>
      <c r="F218" s="16">
        <v>19</v>
      </c>
      <c r="G218" s="16">
        <v>20</v>
      </c>
      <c r="H218" s="16">
        <v>23</v>
      </c>
    </row>
    <row r="219" spans="1:8" ht="12.75">
      <c r="A219" s="3" t="s">
        <v>82</v>
      </c>
      <c r="B219" s="16">
        <v>11</v>
      </c>
      <c r="C219" s="16">
        <v>6</v>
      </c>
      <c r="D219" s="16">
        <v>6</v>
      </c>
      <c r="E219" s="16">
        <v>5</v>
      </c>
      <c r="F219" s="16">
        <v>9</v>
      </c>
      <c r="G219" s="16">
        <v>4</v>
      </c>
      <c r="H219" s="16">
        <v>6</v>
      </c>
    </row>
    <row r="220" spans="1:8" ht="12.75">
      <c r="A220" s="3" t="s">
        <v>83</v>
      </c>
      <c r="B220" s="16">
        <v>4</v>
      </c>
      <c r="C220" s="16">
        <v>2</v>
      </c>
      <c r="D220" s="16">
        <v>3</v>
      </c>
      <c r="E220" s="16">
        <v>4</v>
      </c>
      <c r="F220" s="16">
        <v>2</v>
      </c>
      <c r="G220" s="16">
        <v>1</v>
      </c>
      <c r="H220" s="16">
        <v>1</v>
      </c>
    </row>
    <row r="221" spans="1:8" ht="12.75">
      <c r="A221" s="3" t="s">
        <v>84</v>
      </c>
      <c r="B221" s="16">
        <v>1</v>
      </c>
      <c r="C221" s="16">
        <v>3</v>
      </c>
      <c r="D221" s="16">
        <v>4</v>
      </c>
      <c r="E221" s="16">
        <v>3</v>
      </c>
      <c r="F221" s="16">
        <v>2</v>
      </c>
      <c r="G221" s="16">
        <v>1</v>
      </c>
      <c r="H221" s="16">
        <v>2</v>
      </c>
    </row>
    <row r="222" spans="1:8" ht="12.75">
      <c r="A222" s="3" t="s">
        <v>85</v>
      </c>
      <c r="B222" s="16">
        <v>0</v>
      </c>
      <c r="C222" s="16">
        <v>0</v>
      </c>
      <c r="D222" s="16">
        <v>0</v>
      </c>
      <c r="E222" s="16">
        <v>0</v>
      </c>
      <c r="F222" s="16">
        <v>2</v>
      </c>
      <c r="G222" s="16">
        <v>2</v>
      </c>
      <c r="H222" s="16">
        <v>0</v>
      </c>
    </row>
    <row r="223" spans="1:8" ht="12.75">
      <c r="A223" s="3" t="s">
        <v>22</v>
      </c>
      <c r="B223" s="16">
        <v>3</v>
      </c>
      <c r="C223" s="16">
        <v>1</v>
      </c>
      <c r="D223" s="16">
        <v>1</v>
      </c>
      <c r="E223" s="16">
        <v>1</v>
      </c>
      <c r="F223" s="16">
        <v>0</v>
      </c>
      <c r="G223" s="16">
        <v>1</v>
      </c>
      <c r="H223" s="16">
        <v>0</v>
      </c>
    </row>
    <row r="224" spans="2:8" ht="12.75">
      <c r="B224" s="52"/>
      <c r="C224" s="52"/>
      <c r="D224" s="52"/>
      <c r="E224" s="52"/>
      <c r="F224" s="52"/>
      <c r="G224" s="52"/>
      <c r="H224" s="52"/>
    </row>
    <row r="226" ht="12.75">
      <c r="A226" s="5" t="s">
        <v>202</v>
      </c>
    </row>
    <row r="228" spans="1:2" ht="12.75">
      <c r="A228" s="4" t="s">
        <v>13</v>
      </c>
      <c r="B228" s="8" t="s">
        <v>191</v>
      </c>
    </row>
    <row r="229" spans="1:2" ht="12.75">
      <c r="A229" s="49" t="s">
        <v>2</v>
      </c>
      <c r="B229" s="9">
        <v>489</v>
      </c>
    </row>
    <row r="230" spans="1:2" ht="12.75">
      <c r="A230" s="49" t="s">
        <v>3</v>
      </c>
      <c r="B230" s="9">
        <v>3207</v>
      </c>
    </row>
    <row r="231" spans="1:2" ht="12.75">
      <c r="A231" s="49" t="s">
        <v>4</v>
      </c>
      <c r="B231" s="9">
        <v>3379</v>
      </c>
    </row>
    <row r="232" spans="1:2" ht="12.75">
      <c r="A232" s="49" t="s">
        <v>5</v>
      </c>
      <c r="B232" s="9">
        <v>3071</v>
      </c>
    </row>
    <row r="233" spans="1:2" ht="12.75">
      <c r="A233" s="49" t="s">
        <v>6</v>
      </c>
      <c r="B233" s="9">
        <v>2914</v>
      </c>
    </row>
    <row r="234" spans="1:2" ht="12.75">
      <c r="A234" s="49" t="s">
        <v>7</v>
      </c>
      <c r="B234" s="9">
        <v>2932</v>
      </c>
    </row>
    <row r="235" spans="1:2" ht="12.75">
      <c r="A235" s="49" t="s">
        <v>8</v>
      </c>
      <c r="B235" s="9">
        <v>3078</v>
      </c>
    </row>
    <row r="236" spans="1:2" ht="12.75">
      <c r="A236" s="49" t="s">
        <v>9</v>
      </c>
      <c r="B236" s="9">
        <v>3052</v>
      </c>
    </row>
    <row r="237" spans="1:2" ht="12.75">
      <c r="A237" s="3" t="s">
        <v>10</v>
      </c>
      <c r="B237" s="9">
        <v>3286</v>
      </c>
    </row>
    <row r="238" spans="1:2" ht="12.75">
      <c r="A238" s="49" t="s">
        <v>11</v>
      </c>
      <c r="B238" s="9">
        <v>3532</v>
      </c>
    </row>
    <row r="239" spans="1:2" ht="12.75">
      <c r="A239" s="48" t="s">
        <v>12</v>
      </c>
      <c r="B239" s="8">
        <f>SUM(B229:B238)</f>
        <v>28940</v>
      </c>
    </row>
    <row r="242" ht="12.75">
      <c r="A242" s="5" t="s">
        <v>203</v>
      </c>
    </row>
    <row r="243" ht="12.75">
      <c r="A243" s="5"/>
    </row>
    <row r="244" ht="12.75">
      <c r="A244" s="46" t="s">
        <v>248</v>
      </c>
    </row>
    <row r="246" spans="1:10" ht="12.75">
      <c r="A246" s="4" t="s">
        <v>97</v>
      </c>
      <c r="B246" s="8" t="s">
        <v>2</v>
      </c>
      <c r="C246" s="8" t="s">
        <v>3</v>
      </c>
      <c r="D246" s="8" t="s">
        <v>4</v>
      </c>
      <c r="E246" s="8" t="s">
        <v>5</v>
      </c>
      <c r="F246" s="8" t="s">
        <v>6</v>
      </c>
      <c r="G246" s="8" t="s">
        <v>7</v>
      </c>
      <c r="H246" s="8" t="s">
        <v>8</v>
      </c>
      <c r="I246" s="8" t="s">
        <v>9</v>
      </c>
      <c r="J246" s="8" t="s">
        <v>185</v>
      </c>
    </row>
    <row r="247" spans="1:10" ht="12.75">
      <c r="A247" s="3" t="s">
        <v>88</v>
      </c>
      <c r="B247" s="3">
        <v>69</v>
      </c>
      <c r="C247" s="3">
        <v>311</v>
      </c>
      <c r="D247" s="3">
        <v>396</v>
      </c>
      <c r="E247" s="3">
        <v>277</v>
      </c>
      <c r="F247" s="3">
        <v>329</v>
      </c>
      <c r="G247" s="3">
        <v>385</v>
      </c>
      <c r="H247" s="3">
        <v>282</v>
      </c>
      <c r="I247" s="3">
        <v>250</v>
      </c>
      <c r="J247" s="3">
        <v>211</v>
      </c>
    </row>
    <row r="248" spans="1:10" ht="12.75">
      <c r="A248" s="3" t="s">
        <v>89</v>
      </c>
      <c r="B248" s="3">
        <v>0</v>
      </c>
      <c r="C248" s="3">
        <v>145</v>
      </c>
      <c r="D248" s="3">
        <v>258</v>
      </c>
      <c r="E248" s="3">
        <v>268</v>
      </c>
      <c r="F248" s="3">
        <v>303</v>
      </c>
      <c r="G248" s="3">
        <v>377</v>
      </c>
      <c r="H248" s="3">
        <v>390</v>
      </c>
      <c r="I248" s="3">
        <v>365</v>
      </c>
      <c r="J248" s="3">
        <v>252</v>
      </c>
    </row>
    <row r="249" spans="1:10" ht="12.75">
      <c r="A249" s="3" t="s">
        <v>90</v>
      </c>
      <c r="B249" s="3">
        <v>60</v>
      </c>
      <c r="C249" s="3">
        <v>276</v>
      </c>
      <c r="D249" s="3">
        <v>215</v>
      </c>
      <c r="E249" s="3">
        <v>263</v>
      </c>
      <c r="F249" s="3">
        <v>205</v>
      </c>
      <c r="G249" s="3">
        <v>218</v>
      </c>
      <c r="H249" s="3">
        <v>250</v>
      </c>
      <c r="I249" s="3">
        <v>292</v>
      </c>
      <c r="J249" s="3">
        <v>175</v>
      </c>
    </row>
    <row r="250" spans="1:10" ht="12.75">
      <c r="A250" s="3" t="s">
        <v>91</v>
      </c>
      <c r="B250" s="3">
        <v>297</v>
      </c>
      <c r="C250" s="3">
        <v>1664</v>
      </c>
      <c r="D250" s="3">
        <v>1362</v>
      </c>
      <c r="E250" s="3">
        <v>1094</v>
      </c>
      <c r="F250" s="3">
        <v>889</v>
      </c>
      <c r="G250" s="3">
        <v>802</v>
      </c>
      <c r="H250" s="3">
        <v>908</v>
      </c>
      <c r="I250" s="3">
        <v>848</v>
      </c>
      <c r="J250" s="3">
        <v>451</v>
      </c>
    </row>
    <row r="251" spans="1:10" ht="12.75">
      <c r="A251" s="3" t="s">
        <v>92</v>
      </c>
      <c r="B251" s="3">
        <v>38</v>
      </c>
      <c r="C251" s="3">
        <v>295</v>
      </c>
      <c r="D251" s="3">
        <v>280</v>
      </c>
      <c r="E251" s="3">
        <v>401</v>
      </c>
      <c r="F251" s="3">
        <v>343</v>
      </c>
      <c r="G251" s="3">
        <v>367</v>
      </c>
      <c r="H251" s="3">
        <v>405</v>
      </c>
      <c r="I251" s="3">
        <v>332</v>
      </c>
      <c r="J251" s="3">
        <v>279</v>
      </c>
    </row>
    <row r="252" spans="1:10" ht="12.75">
      <c r="A252" s="3" t="s">
        <v>93</v>
      </c>
      <c r="B252" s="3">
        <v>0</v>
      </c>
      <c r="C252" s="3">
        <v>246</v>
      </c>
      <c r="D252" s="3">
        <v>589</v>
      </c>
      <c r="E252" s="3">
        <v>541</v>
      </c>
      <c r="F252" s="3">
        <v>652</v>
      </c>
      <c r="G252" s="3">
        <v>531</v>
      </c>
      <c r="H252" s="3">
        <v>601</v>
      </c>
      <c r="I252" s="3">
        <v>648</v>
      </c>
      <c r="J252" s="3">
        <v>582</v>
      </c>
    </row>
    <row r="253" spans="1:10" ht="12.75">
      <c r="A253" s="3" t="s">
        <v>94</v>
      </c>
      <c r="B253" s="3">
        <v>1</v>
      </c>
      <c r="C253" s="3">
        <v>4</v>
      </c>
      <c r="D253" s="3">
        <v>15</v>
      </c>
      <c r="E253" s="3">
        <v>56</v>
      </c>
      <c r="F253" s="3">
        <v>76</v>
      </c>
      <c r="G253" s="3">
        <v>97</v>
      </c>
      <c r="H253" s="3">
        <v>106</v>
      </c>
      <c r="I253" s="3">
        <v>160</v>
      </c>
      <c r="J253" s="3">
        <v>221</v>
      </c>
    </row>
    <row r="254" spans="1:10" ht="12.75">
      <c r="A254" s="3" t="s">
        <v>95</v>
      </c>
      <c r="B254" s="3">
        <v>0</v>
      </c>
      <c r="C254" s="3">
        <v>1</v>
      </c>
      <c r="D254" s="3">
        <v>3</v>
      </c>
      <c r="E254" s="3">
        <v>7</v>
      </c>
      <c r="F254" s="3">
        <v>10</v>
      </c>
      <c r="G254" s="3">
        <v>73</v>
      </c>
      <c r="H254" s="3">
        <v>28</v>
      </c>
      <c r="I254" s="3">
        <v>49</v>
      </c>
      <c r="J254" s="3">
        <v>31</v>
      </c>
    </row>
    <row r="255" spans="1:10" ht="12.75">
      <c r="A255" s="3" t="s">
        <v>96</v>
      </c>
      <c r="B255" s="3">
        <v>24</v>
      </c>
      <c r="C255" s="3">
        <v>265</v>
      </c>
      <c r="D255" s="3">
        <v>261</v>
      </c>
      <c r="E255" s="3">
        <v>164</v>
      </c>
      <c r="F255" s="3">
        <v>107</v>
      </c>
      <c r="G255" s="3">
        <v>82</v>
      </c>
      <c r="H255" s="3">
        <v>108</v>
      </c>
      <c r="I255" s="3">
        <v>108</v>
      </c>
      <c r="J255" s="3">
        <v>147</v>
      </c>
    </row>
    <row r="256" spans="1:10" ht="12.75">
      <c r="A256" s="4" t="s">
        <v>12</v>
      </c>
      <c r="B256" s="8">
        <v>489</v>
      </c>
      <c r="C256" s="8">
        <v>3207</v>
      </c>
      <c r="D256" s="8">
        <v>3379</v>
      </c>
      <c r="E256" s="8">
        <v>3071</v>
      </c>
      <c r="F256" s="8">
        <v>2914</v>
      </c>
      <c r="G256" s="8">
        <v>2932</v>
      </c>
      <c r="H256" s="8">
        <v>3078</v>
      </c>
      <c r="I256" s="8">
        <v>3052</v>
      </c>
      <c r="J256" s="8">
        <v>2349</v>
      </c>
    </row>
    <row r="259" ht="12.75">
      <c r="A259" s="5" t="s">
        <v>204</v>
      </c>
    </row>
    <row r="260" ht="12.75">
      <c r="A260" s="5"/>
    </row>
    <row r="261" ht="12.75">
      <c r="A261" s="47" t="s">
        <v>189</v>
      </c>
    </row>
    <row r="262" ht="12.75">
      <c r="A262" s="5" t="s">
        <v>249</v>
      </c>
    </row>
    <row r="263" ht="12.75">
      <c r="A263" s="5" t="s">
        <v>190</v>
      </c>
    </row>
    <row r="265" spans="1:3" ht="12.75" customHeight="1">
      <c r="A265" s="4" t="s">
        <v>105</v>
      </c>
      <c r="B265" s="8" t="s">
        <v>184</v>
      </c>
      <c r="C265" s="8" t="s">
        <v>11</v>
      </c>
    </row>
    <row r="266" spans="1:3" ht="12.75" customHeight="1">
      <c r="A266" s="21" t="s">
        <v>89</v>
      </c>
      <c r="B266" s="22">
        <v>124</v>
      </c>
      <c r="C266" s="22">
        <v>386</v>
      </c>
    </row>
    <row r="267" spans="1:3" ht="12.75" customHeight="1">
      <c r="A267" s="21" t="s">
        <v>98</v>
      </c>
      <c r="B267" s="22">
        <v>164</v>
      </c>
      <c r="C267" s="22">
        <v>691</v>
      </c>
    </row>
    <row r="268" spans="1:3" ht="12.75" customHeight="1">
      <c r="A268" s="21" t="s">
        <v>99</v>
      </c>
      <c r="B268" s="22">
        <v>504</v>
      </c>
      <c r="C268" s="23">
        <v>1966</v>
      </c>
    </row>
    <row r="269" spans="1:3" ht="12.75" customHeight="1">
      <c r="A269" s="21" t="s">
        <v>100</v>
      </c>
      <c r="B269" s="22">
        <v>733</v>
      </c>
      <c r="C269" s="23">
        <v>4041</v>
      </c>
    </row>
    <row r="270" spans="1:3" ht="12.75" customHeight="1">
      <c r="A270" s="21" t="s">
        <v>88</v>
      </c>
      <c r="B270" s="22">
        <v>166</v>
      </c>
      <c r="C270" s="22">
        <v>550</v>
      </c>
    </row>
    <row r="271" spans="1:3" ht="12.75" customHeight="1">
      <c r="A271" s="21" t="s">
        <v>101</v>
      </c>
      <c r="B271" s="22">
        <v>116</v>
      </c>
      <c r="C271" s="22">
        <v>404</v>
      </c>
    </row>
    <row r="272" spans="1:3" ht="12.75" customHeight="1">
      <c r="A272" s="21" t="s">
        <v>102</v>
      </c>
      <c r="B272" s="22">
        <v>46</v>
      </c>
      <c r="C272" s="22">
        <v>95</v>
      </c>
    </row>
    <row r="273" spans="1:3" ht="12.75" customHeight="1">
      <c r="A273" s="21" t="s">
        <v>103</v>
      </c>
      <c r="B273" s="22">
        <v>139</v>
      </c>
      <c r="C273" s="22">
        <v>936</v>
      </c>
    </row>
    <row r="274" spans="1:3" ht="12.75" customHeight="1">
      <c r="A274" s="21" t="s">
        <v>104</v>
      </c>
      <c r="B274" s="22">
        <v>160</v>
      </c>
      <c r="C274" s="22">
        <v>601</v>
      </c>
    </row>
    <row r="275" spans="1:3" ht="12.75" customHeight="1">
      <c r="A275" s="21" t="s">
        <v>22</v>
      </c>
      <c r="B275" s="22">
        <v>51</v>
      </c>
      <c r="C275" s="22">
        <v>157</v>
      </c>
    </row>
    <row r="276" spans="1:3" ht="12.75" customHeight="1">
      <c r="A276" s="4" t="s">
        <v>12</v>
      </c>
      <c r="B276" s="8">
        <f>SUM(B266:B275)</f>
        <v>2203</v>
      </c>
      <c r="C276" s="8">
        <f>SUM(C266:C275)</f>
        <v>9827</v>
      </c>
    </row>
    <row r="277" spans="2:3" ht="12.75" customHeight="1">
      <c r="B277" s="45"/>
      <c r="C277" s="45"/>
    </row>
    <row r="278" spans="1:3" ht="12.75">
      <c r="A278" s="32"/>
      <c r="B278" s="32"/>
      <c r="C278" s="32"/>
    </row>
    <row r="279" ht="12.75">
      <c r="A279" s="5" t="s">
        <v>205</v>
      </c>
    </row>
    <row r="281" spans="1:9" ht="12.75">
      <c r="A281" s="24"/>
      <c r="B281" s="8" t="s">
        <v>3</v>
      </c>
      <c r="C281" s="8" t="s">
        <v>4</v>
      </c>
      <c r="D281" s="8" t="s">
        <v>5</v>
      </c>
      <c r="E281" s="8" t="s">
        <v>6</v>
      </c>
      <c r="F281" s="8" t="s">
        <v>7</v>
      </c>
      <c r="G281" s="8" t="s">
        <v>8</v>
      </c>
      <c r="H281" s="8" t="s">
        <v>9</v>
      </c>
      <c r="I281" s="8" t="s">
        <v>10</v>
      </c>
    </row>
    <row r="282" spans="1:9" ht="25.5">
      <c r="A282" s="53" t="s">
        <v>143</v>
      </c>
      <c r="B282" s="3">
        <v>78</v>
      </c>
      <c r="C282" s="3">
        <v>184</v>
      </c>
      <c r="D282" s="3">
        <v>174</v>
      </c>
      <c r="E282" s="3">
        <v>149</v>
      </c>
      <c r="F282" s="3">
        <v>169</v>
      </c>
      <c r="G282" s="3">
        <v>200</v>
      </c>
      <c r="H282" s="3">
        <v>241</v>
      </c>
      <c r="I282" s="3">
        <v>272</v>
      </c>
    </row>
    <row r="283" spans="1:9" ht="25.5">
      <c r="A283" s="53" t="s">
        <v>106</v>
      </c>
      <c r="B283" s="3">
        <v>12</v>
      </c>
      <c r="C283" s="3">
        <v>16</v>
      </c>
      <c r="D283" s="3">
        <v>10</v>
      </c>
      <c r="E283" s="3">
        <v>7</v>
      </c>
      <c r="F283" s="3">
        <v>5</v>
      </c>
      <c r="G283" s="3">
        <v>11</v>
      </c>
      <c r="H283" s="3">
        <v>11</v>
      </c>
      <c r="I283" s="3">
        <v>11</v>
      </c>
    </row>
    <row r="284" spans="1:9" ht="12.75">
      <c r="A284" s="53" t="s">
        <v>107</v>
      </c>
      <c r="B284" s="3">
        <v>12</v>
      </c>
      <c r="C284" s="3">
        <v>24</v>
      </c>
      <c r="D284" s="3">
        <v>10</v>
      </c>
      <c r="E284" s="3">
        <v>19</v>
      </c>
      <c r="F284" s="3">
        <v>9</v>
      </c>
      <c r="G284" s="3">
        <v>22</v>
      </c>
      <c r="H284" s="3">
        <v>19</v>
      </c>
      <c r="I284" s="3">
        <v>13</v>
      </c>
    </row>
    <row r="285" ht="12.75">
      <c r="A285" s="20" t="s">
        <v>108</v>
      </c>
    </row>
    <row r="288" ht="12.75">
      <c r="A288" s="5" t="s">
        <v>206</v>
      </c>
    </row>
    <row r="290" ht="12.75">
      <c r="B290" s="25" t="s">
        <v>11</v>
      </c>
    </row>
    <row r="291" spans="1:2" ht="12.75">
      <c r="A291" s="7" t="s">
        <v>144</v>
      </c>
      <c r="B291" s="3">
        <v>1027</v>
      </c>
    </row>
    <row r="292" spans="1:2" ht="12.75">
      <c r="A292" s="7" t="s">
        <v>145</v>
      </c>
      <c r="B292" s="3">
        <v>5</v>
      </c>
    </row>
    <row r="293" spans="1:2" ht="12.75">
      <c r="A293" s="7" t="s">
        <v>107</v>
      </c>
      <c r="B293" s="3">
        <v>7</v>
      </c>
    </row>
    <row r="294" ht="12.75">
      <c r="A294" s="20" t="s">
        <v>109</v>
      </c>
    </row>
    <row r="297" ht="12.75">
      <c r="A297" s="5" t="s">
        <v>207</v>
      </c>
    </row>
    <row r="298" ht="12.75">
      <c r="A298" s="5"/>
    </row>
    <row r="299" spans="1:12" ht="12.75">
      <c r="A299" s="60" t="s">
        <v>110</v>
      </c>
      <c r="B299" s="61"/>
      <c r="C299" s="13" t="s">
        <v>3</v>
      </c>
      <c r="D299" s="13" t="s">
        <v>4</v>
      </c>
      <c r="E299" s="13" t="s">
        <v>5</v>
      </c>
      <c r="F299" s="13" t="s">
        <v>6</v>
      </c>
      <c r="G299" s="13" t="s">
        <v>7</v>
      </c>
      <c r="H299" s="13" t="s">
        <v>8</v>
      </c>
      <c r="I299" s="13" t="s">
        <v>9</v>
      </c>
      <c r="J299" s="13" t="s">
        <v>10</v>
      </c>
      <c r="K299" s="13" t="s">
        <v>11</v>
      </c>
      <c r="L299" s="13" t="s">
        <v>12</v>
      </c>
    </row>
    <row r="300" spans="1:12" ht="12.75">
      <c r="A300" s="54" t="s">
        <v>111</v>
      </c>
      <c r="B300" s="59"/>
      <c r="C300" s="26">
        <v>0</v>
      </c>
      <c r="D300" s="26">
        <v>0</v>
      </c>
      <c r="E300" s="26">
        <v>0</v>
      </c>
      <c r="F300" s="26">
        <v>1</v>
      </c>
      <c r="G300" s="26">
        <v>0</v>
      </c>
      <c r="H300" s="26">
        <v>0</v>
      </c>
      <c r="I300" s="26">
        <v>0</v>
      </c>
      <c r="J300" s="26">
        <v>0</v>
      </c>
      <c r="K300" s="26">
        <v>0</v>
      </c>
      <c r="L300" s="8">
        <f aca="true" t="shared" si="11" ref="L300:L333">SUM(C300:K300)</f>
        <v>1</v>
      </c>
    </row>
    <row r="301" spans="1:12" ht="12.75">
      <c r="A301" s="54" t="s">
        <v>112</v>
      </c>
      <c r="B301" s="59"/>
      <c r="C301" s="26">
        <v>0</v>
      </c>
      <c r="D301" s="26">
        <v>1</v>
      </c>
      <c r="E301" s="26">
        <v>0</v>
      </c>
      <c r="F301" s="26">
        <v>0</v>
      </c>
      <c r="G301" s="26">
        <v>0</v>
      </c>
      <c r="H301" s="26">
        <v>0</v>
      </c>
      <c r="I301" s="26">
        <v>0</v>
      </c>
      <c r="J301" s="26">
        <v>0</v>
      </c>
      <c r="K301" s="26">
        <v>0</v>
      </c>
      <c r="L301" s="8">
        <f t="shared" si="11"/>
        <v>1</v>
      </c>
    </row>
    <row r="302" spans="1:12" ht="12.75">
      <c r="A302" s="54" t="s">
        <v>113</v>
      </c>
      <c r="B302" s="59"/>
      <c r="C302" s="26">
        <v>4</v>
      </c>
      <c r="D302" s="26">
        <v>4</v>
      </c>
      <c r="E302" s="26">
        <v>0</v>
      </c>
      <c r="F302" s="26">
        <v>3</v>
      </c>
      <c r="G302" s="26">
        <v>0</v>
      </c>
      <c r="H302" s="26">
        <v>2</v>
      </c>
      <c r="I302" s="26">
        <v>3</v>
      </c>
      <c r="J302" s="26">
        <v>4</v>
      </c>
      <c r="K302" s="26">
        <v>1</v>
      </c>
      <c r="L302" s="8">
        <f t="shared" si="11"/>
        <v>21</v>
      </c>
    </row>
    <row r="303" spans="1:12" ht="12.75">
      <c r="A303" s="54" t="s">
        <v>114</v>
      </c>
      <c r="B303" s="59"/>
      <c r="C303" s="26">
        <v>1</v>
      </c>
      <c r="D303" s="26">
        <v>0</v>
      </c>
      <c r="E303" s="26">
        <v>0</v>
      </c>
      <c r="F303" s="26">
        <v>0</v>
      </c>
      <c r="G303" s="26">
        <v>0</v>
      </c>
      <c r="H303" s="26">
        <v>0</v>
      </c>
      <c r="I303" s="26">
        <v>0</v>
      </c>
      <c r="J303" s="26">
        <v>0</v>
      </c>
      <c r="K303" s="26">
        <v>0</v>
      </c>
      <c r="L303" s="8">
        <f t="shared" si="11"/>
        <v>1</v>
      </c>
    </row>
    <row r="304" spans="1:12" ht="12.75">
      <c r="A304" s="54" t="s">
        <v>115</v>
      </c>
      <c r="B304" s="59"/>
      <c r="C304" s="26">
        <v>0</v>
      </c>
      <c r="D304" s="26">
        <v>0</v>
      </c>
      <c r="E304" s="26">
        <v>0</v>
      </c>
      <c r="F304" s="26">
        <v>0</v>
      </c>
      <c r="G304" s="26">
        <v>0</v>
      </c>
      <c r="H304" s="26">
        <v>0</v>
      </c>
      <c r="I304" s="26">
        <v>1</v>
      </c>
      <c r="J304" s="26">
        <v>0</v>
      </c>
      <c r="K304" s="26">
        <v>0</v>
      </c>
      <c r="L304" s="8">
        <f t="shared" si="11"/>
        <v>1</v>
      </c>
    </row>
    <row r="305" spans="1:12" ht="12.75">
      <c r="A305" s="54" t="s">
        <v>116</v>
      </c>
      <c r="B305" s="59"/>
      <c r="C305" s="26">
        <v>0</v>
      </c>
      <c r="D305" s="26">
        <v>0</v>
      </c>
      <c r="E305" s="26">
        <v>0</v>
      </c>
      <c r="F305" s="26">
        <v>5</v>
      </c>
      <c r="G305" s="26">
        <v>4</v>
      </c>
      <c r="H305" s="26">
        <v>1</v>
      </c>
      <c r="I305" s="26">
        <v>1</v>
      </c>
      <c r="J305" s="26">
        <v>0</v>
      </c>
      <c r="K305" s="26">
        <v>0</v>
      </c>
      <c r="L305" s="8">
        <f t="shared" si="11"/>
        <v>11</v>
      </c>
    </row>
    <row r="306" spans="1:12" ht="12.75">
      <c r="A306" s="54" t="s">
        <v>117</v>
      </c>
      <c r="B306" s="59"/>
      <c r="C306" s="26">
        <v>0</v>
      </c>
      <c r="D306" s="26">
        <v>0</v>
      </c>
      <c r="E306" s="26">
        <v>0</v>
      </c>
      <c r="F306" s="26">
        <v>0</v>
      </c>
      <c r="G306" s="26">
        <v>0</v>
      </c>
      <c r="H306" s="26">
        <v>0</v>
      </c>
      <c r="I306" s="26">
        <v>1</v>
      </c>
      <c r="J306" s="26">
        <v>0</v>
      </c>
      <c r="K306" s="26">
        <v>0</v>
      </c>
      <c r="L306" s="8">
        <f t="shared" si="11"/>
        <v>1</v>
      </c>
    </row>
    <row r="307" spans="1:12" ht="12.75">
      <c r="A307" s="54" t="s">
        <v>118</v>
      </c>
      <c r="B307" s="59"/>
      <c r="C307" s="26">
        <v>0</v>
      </c>
      <c r="D307" s="26">
        <v>0</v>
      </c>
      <c r="E307" s="26">
        <v>1</v>
      </c>
      <c r="F307" s="26">
        <v>0</v>
      </c>
      <c r="G307" s="26">
        <v>0</v>
      </c>
      <c r="H307" s="26">
        <v>0</v>
      </c>
      <c r="I307" s="26">
        <v>0</v>
      </c>
      <c r="J307" s="26">
        <v>0</v>
      </c>
      <c r="K307" s="26">
        <v>0</v>
      </c>
      <c r="L307" s="8">
        <f t="shared" si="11"/>
        <v>1</v>
      </c>
    </row>
    <row r="308" spans="1:12" ht="12.75">
      <c r="A308" s="54" t="s">
        <v>119</v>
      </c>
      <c r="B308" s="59"/>
      <c r="C308" s="26">
        <v>0</v>
      </c>
      <c r="D308" s="26">
        <v>0</v>
      </c>
      <c r="E308" s="26">
        <v>1</v>
      </c>
      <c r="F308" s="26">
        <v>0</v>
      </c>
      <c r="G308" s="26">
        <v>1</v>
      </c>
      <c r="H308" s="26">
        <v>1</v>
      </c>
      <c r="I308" s="26">
        <v>0</v>
      </c>
      <c r="J308" s="26">
        <v>0</v>
      </c>
      <c r="K308" s="26">
        <v>0</v>
      </c>
      <c r="L308" s="8">
        <f t="shared" si="11"/>
        <v>3</v>
      </c>
    </row>
    <row r="309" spans="1:12" ht="12.75">
      <c r="A309" s="54" t="s">
        <v>120</v>
      </c>
      <c r="B309" s="59"/>
      <c r="C309" s="26">
        <v>0</v>
      </c>
      <c r="D309" s="26">
        <v>1</v>
      </c>
      <c r="E309" s="26">
        <v>0</v>
      </c>
      <c r="F309" s="26">
        <v>0</v>
      </c>
      <c r="G309" s="26">
        <v>0</v>
      </c>
      <c r="H309" s="26">
        <v>0</v>
      </c>
      <c r="I309" s="26">
        <v>0</v>
      </c>
      <c r="J309" s="26">
        <v>1</v>
      </c>
      <c r="K309" s="26">
        <v>0</v>
      </c>
      <c r="L309" s="8">
        <f t="shared" si="11"/>
        <v>2</v>
      </c>
    </row>
    <row r="310" spans="1:12" ht="12.75">
      <c r="A310" s="54" t="s">
        <v>121</v>
      </c>
      <c r="B310" s="59"/>
      <c r="C310" s="26">
        <v>0</v>
      </c>
      <c r="D310" s="26">
        <v>2</v>
      </c>
      <c r="E310" s="26">
        <v>0</v>
      </c>
      <c r="F310" s="26">
        <v>0</v>
      </c>
      <c r="G310" s="26">
        <v>0</v>
      </c>
      <c r="H310" s="26">
        <v>0</v>
      </c>
      <c r="I310" s="26">
        <v>0</v>
      </c>
      <c r="J310" s="26">
        <v>0</v>
      </c>
      <c r="K310" s="26">
        <v>0</v>
      </c>
      <c r="L310" s="8">
        <f t="shared" si="11"/>
        <v>2</v>
      </c>
    </row>
    <row r="311" spans="1:12" ht="12.75">
      <c r="A311" s="54" t="s">
        <v>122</v>
      </c>
      <c r="B311" s="59"/>
      <c r="C311" s="26">
        <v>0</v>
      </c>
      <c r="D311" s="26">
        <v>0</v>
      </c>
      <c r="E311" s="26">
        <v>1</v>
      </c>
      <c r="F311" s="26">
        <v>0</v>
      </c>
      <c r="G311" s="26">
        <v>0</v>
      </c>
      <c r="H311" s="26">
        <v>0</v>
      </c>
      <c r="I311" s="26">
        <v>0</v>
      </c>
      <c r="J311" s="26">
        <v>0</v>
      </c>
      <c r="K311" s="26">
        <v>0</v>
      </c>
      <c r="L311" s="8">
        <f t="shared" si="11"/>
        <v>1</v>
      </c>
    </row>
    <row r="312" spans="1:12" ht="12.75">
      <c r="A312" s="54" t="s">
        <v>123</v>
      </c>
      <c r="B312" s="59"/>
      <c r="C312" s="26">
        <v>0</v>
      </c>
      <c r="D312" s="26">
        <v>5</v>
      </c>
      <c r="E312" s="26">
        <v>3</v>
      </c>
      <c r="F312" s="26">
        <v>1</v>
      </c>
      <c r="G312" s="26">
        <v>3</v>
      </c>
      <c r="H312" s="26">
        <v>10</v>
      </c>
      <c r="I312" s="26">
        <v>5</v>
      </c>
      <c r="J312" s="26">
        <v>0</v>
      </c>
      <c r="K312" s="26">
        <v>2</v>
      </c>
      <c r="L312" s="8">
        <f t="shared" si="11"/>
        <v>29</v>
      </c>
    </row>
    <row r="313" spans="1:12" ht="12.75">
      <c r="A313" s="54" t="s">
        <v>124</v>
      </c>
      <c r="B313" s="59"/>
      <c r="C313" s="26">
        <v>0</v>
      </c>
      <c r="D313" s="26">
        <v>0</v>
      </c>
      <c r="E313" s="26">
        <v>0</v>
      </c>
      <c r="F313" s="26">
        <v>2</v>
      </c>
      <c r="G313" s="26">
        <v>0</v>
      </c>
      <c r="H313" s="26">
        <v>0</v>
      </c>
      <c r="I313" s="26">
        <v>1</v>
      </c>
      <c r="J313" s="26">
        <v>0</v>
      </c>
      <c r="K313" s="26">
        <v>0</v>
      </c>
      <c r="L313" s="8">
        <f t="shared" si="11"/>
        <v>3</v>
      </c>
    </row>
    <row r="314" spans="1:12" ht="12.75">
      <c r="A314" s="54" t="s">
        <v>125</v>
      </c>
      <c r="B314" s="59"/>
      <c r="C314" s="26">
        <v>0</v>
      </c>
      <c r="D314" s="26">
        <v>1</v>
      </c>
      <c r="E314" s="26">
        <v>2</v>
      </c>
      <c r="F314" s="26">
        <v>0</v>
      </c>
      <c r="G314" s="26">
        <v>0</v>
      </c>
      <c r="H314" s="26">
        <v>0</v>
      </c>
      <c r="I314" s="26">
        <v>0</v>
      </c>
      <c r="J314" s="26">
        <v>0</v>
      </c>
      <c r="K314" s="26">
        <v>0</v>
      </c>
      <c r="L314" s="8">
        <f t="shared" si="11"/>
        <v>3</v>
      </c>
    </row>
    <row r="315" spans="1:12" ht="12.75">
      <c r="A315" s="54" t="s">
        <v>126</v>
      </c>
      <c r="B315" s="59"/>
      <c r="C315" s="26">
        <v>0</v>
      </c>
      <c r="D315" s="26">
        <v>0</v>
      </c>
      <c r="E315" s="26">
        <v>0</v>
      </c>
      <c r="F315" s="26">
        <v>0</v>
      </c>
      <c r="G315" s="26">
        <v>0</v>
      </c>
      <c r="H315" s="26">
        <v>0</v>
      </c>
      <c r="I315" s="26">
        <v>1</v>
      </c>
      <c r="J315" s="26">
        <v>1</v>
      </c>
      <c r="K315" s="26">
        <v>0</v>
      </c>
      <c r="L315" s="8">
        <f t="shared" si="11"/>
        <v>2</v>
      </c>
    </row>
    <row r="316" spans="1:12" ht="12.75">
      <c r="A316" s="54" t="s">
        <v>127</v>
      </c>
      <c r="B316" s="59"/>
      <c r="C316" s="26">
        <v>0</v>
      </c>
      <c r="D316" s="26">
        <v>0</v>
      </c>
      <c r="E316" s="26">
        <v>0</v>
      </c>
      <c r="F316" s="26">
        <v>1</v>
      </c>
      <c r="G316" s="26">
        <v>0</v>
      </c>
      <c r="H316" s="26">
        <v>0</v>
      </c>
      <c r="I316" s="26">
        <v>0</v>
      </c>
      <c r="J316" s="26">
        <v>0</v>
      </c>
      <c r="K316" s="26">
        <v>0</v>
      </c>
      <c r="L316" s="8">
        <f t="shared" si="11"/>
        <v>1</v>
      </c>
    </row>
    <row r="317" spans="1:12" ht="12.75">
      <c r="A317" s="54" t="s">
        <v>128</v>
      </c>
      <c r="B317" s="59"/>
      <c r="C317" s="26">
        <v>0</v>
      </c>
      <c r="D317" s="26">
        <v>0</v>
      </c>
      <c r="E317" s="26">
        <v>0</v>
      </c>
      <c r="F317" s="26">
        <v>0</v>
      </c>
      <c r="G317" s="26">
        <v>0</v>
      </c>
      <c r="H317" s="26">
        <v>0</v>
      </c>
      <c r="I317" s="26">
        <v>1</v>
      </c>
      <c r="J317" s="26">
        <v>0</v>
      </c>
      <c r="K317" s="26">
        <v>0</v>
      </c>
      <c r="L317" s="8">
        <f t="shared" si="11"/>
        <v>1</v>
      </c>
    </row>
    <row r="318" spans="1:12" ht="12.75">
      <c r="A318" s="54" t="s">
        <v>129</v>
      </c>
      <c r="B318" s="59"/>
      <c r="C318" s="26">
        <v>0</v>
      </c>
      <c r="D318" s="26">
        <v>0</v>
      </c>
      <c r="E318" s="26">
        <v>0</v>
      </c>
      <c r="F318" s="26">
        <v>0</v>
      </c>
      <c r="G318" s="26">
        <v>0</v>
      </c>
      <c r="H318" s="26">
        <v>3</v>
      </c>
      <c r="I318" s="26">
        <v>0</v>
      </c>
      <c r="J318" s="26">
        <v>0</v>
      </c>
      <c r="K318" s="26">
        <v>0</v>
      </c>
      <c r="L318" s="8">
        <f t="shared" si="11"/>
        <v>3</v>
      </c>
    </row>
    <row r="319" spans="1:12" ht="12.75">
      <c r="A319" s="54" t="s">
        <v>130</v>
      </c>
      <c r="B319" s="59"/>
      <c r="C319" s="26">
        <v>0</v>
      </c>
      <c r="D319" s="26">
        <v>0</v>
      </c>
      <c r="E319" s="26">
        <v>0</v>
      </c>
      <c r="F319" s="26">
        <v>0</v>
      </c>
      <c r="G319" s="26">
        <v>0</v>
      </c>
      <c r="H319" s="26">
        <v>3</v>
      </c>
      <c r="I319" s="26">
        <v>0</v>
      </c>
      <c r="J319" s="26">
        <v>0</v>
      </c>
      <c r="K319" s="26">
        <v>0</v>
      </c>
      <c r="L319" s="8">
        <f t="shared" si="11"/>
        <v>3</v>
      </c>
    </row>
    <row r="320" spans="1:12" ht="12.75">
      <c r="A320" s="54" t="s">
        <v>131</v>
      </c>
      <c r="B320" s="59"/>
      <c r="C320" s="26">
        <v>0</v>
      </c>
      <c r="D320" s="26">
        <v>0</v>
      </c>
      <c r="E320" s="26">
        <v>0</v>
      </c>
      <c r="F320" s="26">
        <v>0</v>
      </c>
      <c r="G320" s="26">
        <v>0</v>
      </c>
      <c r="H320" s="26">
        <v>0</v>
      </c>
      <c r="I320" s="26">
        <v>0</v>
      </c>
      <c r="J320" s="26">
        <v>1</v>
      </c>
      <c r="K320" s="26">
        <v>0</v>
      </c>
      <c r="L320" s="8">
        <f t="shared" si="11"/>
        <v>1</v>
      </c>
    </row>
    <row r="321" spans="1:12" ht="12.75">
      <c r="A321" s="54" t="s">
        <v>132</v>
      </c>
      <c r="B321" s="59"/>
      <c r="C321" s="26">
        <v>0</v>
      </c>
      <c r="D321" s="26">
        <v>0</v>
      </c>
      <c r="E321" s="26">
        <v>1</v>
      </c>
      <c r="F321" s="26">
        <v>0</v>
      </c>
      <c r="G321" s="26">
        <v>0</v>
      </c>
      <c r="H321" s="26">
        <v>0</v>
      </c>
      <c r="I321" s="26">
        <v>0</v>
      </c>
      <c r="J321" s="26">
        <v>0</v>
      </c>
      <c r="K321" s="26">
        <v>0</v>
      </c>
      <c r="L321" s="8">
        <f t="shared" si="11"/>
        <v>1</v>
      </c>
    </row>
    <row r="322" spans="1:12" ht="12.75">
      <c r="A322" s="54" t="s">
        <v>133</v>
      </c>
      <c r="B322" s="59"/>
      <c r="C322" s="26">
        <v>1</v>
      </c>
      <c r="D322" s="26">
        <v>0</v>
      </c>
      <c r="E322" s="26">
        <v>0</v>
      </c>
      <c r="F322" s="26">
        <v>0</v>
      </c>
      <c r="G322" s="26">
        <v>0</v>
      </c>
      <c r="H322" s="26">
        <v>0</v>
      </c>
      <c r="I322" s="26">
        <v>0</v>
      </c>
      <c r="J322" s="26">
        <v>0</v>
      </c>
      <c r="K322" s="26">
        <v>0</v>
      </c>
      <c r="L322" s="8">
        <f t="shared" si="11"/>
        <v>1</v>
      </c>
    </row>
    <row r="323" spans="1:12" ht="12.75">
      <c r="A323" s="54" t="s">
        <v>134</v>
      </c>
      <c r="B323" s="59"/>
      <c r="C323" s="26">
        <v>0</v>
      </c>
      <c r="D323" s="26">
        <v>0</v>
      </c>
      <c r="E323" s="26">
        <v>0</v>
      </c>
      <c r="F323" s="26">
        <v>0</v>
      </c>
      <c r="G323" s="26">
        <v>0</v>
      </c>
      <c r="H323" s="26">
        <v>0</v>
      </c>
      <c r="I323" s="26">
        <v>1</v>
      </c>
      <c r="J323" s="26">
        <v>0</v>
      </c>
      <c r="K323" s="26">
        <v>0</v>
      </c>
      <c r="L323" s="8">
        <f t="shared" si="11"/>
        <v>1</v>
      </c>
    </row>
    <row r="324" spans="1:12" ht="12.75">
      <c r="A324" s="54" t="s">
        <v>135</v>
      </c>
      <c r="B324" s="59"/>
      <c r="C324" s="26">
        <v>0</v>
      </c>
      <c r="D324" s="26">
        <v>0</v>
      </c>
      <c r="E324" s="26">
        <v>0</v>
      </c>
      <c r="F324" s="26">
        <v>0</v>
      </c>
      <c r="G324" s="26">
        <v>0</v>
      </c>
      <c r="H324" s="26">
        <v>1</v>
      </c>
      <c r="I324" s="26">
        <v>1</v>
      </c>
      <c r="J324" s="26">
        <v>1</v>
      </c>
      <c r="K324" s="26">
        <v>1</v>
      </c>
      <c r="L324" s="8">
        <f t="shared" si="11"/>
        <v>4</v>
      </c>
    </row>
    <row r="325" spans="1:12" ht="12.75">
      <c r="A325" s="54" t="s">
        <v>136</v>
      </c>
      <c r="B325" s="59"/>
      <c r="C325" s="26">
        <v>0</v>
      </c>
      <c r="D325" s="26">
        <v>0</v>
      </c>
      <c r="E325" s="26">
        <v>0</v>
      </c>
      <c r="F325" s="26">
        <v>4</v>
      </c>
      <c r="G325" s="26">
        <v>0</v>
      </c>
      <c r="H325" s="26">
        <v>0</v>
      </c>
      <c r="I325" s="26">
        <v>0</v>
      </c>
      <c r="J325" s="26">
        <v>0</v>
      </c>
      <c r="K325" s="26">
        <v>0</v>
      </c>
      <c r="L325" s="8">
        <f t="shared" si="11"/>
        <v>4</v>
      </c>
    </row>
    <row r="326" spans="1:12" ht="12.75" customHeight="1">
      <c r="A326" s="55" t="s">
        <v>137</v>
      </c>
      <c r="B326" s="59"/>
      <c r="C326" s="26">
        <v>0</v>
      </c>
      <c r="D326" s="26">
        <v>0</v>
      </c>
      <c r="E326" s="26">
        <v>0</v>
      </c>
      <c r="F326" s="26">
        <v>1</v>
      </c>
      <c r="G326" s="26">
        <v>0</v>
      </c>
      <c r="H326" s="27">
        <v>0</v>
      </c>
      <c r="I326" s="26">
        <v>0</v>
      </c>
      <c r="J326" s="26">
        <v>0</v>
      </c>
      <c r="K326" s="27">
        <v>0</v>
      </c>
      <c r="L326" s="8">
        <f t="shared" si="11"/>
        <v>1</v>
      </c>
    </row>
    <row r="327" spans="1:12" ht="12.75">
      <c r="A327" s="54" t="s">
        <v>22</v>
      </c>
      <c r="B327" s="59"/>
      <c r="C327" s="26">
        <v>4</v>
      </c>
      <c r="D327" s="26">
        <v>1</v>
      </c>
      <c r="E327" s="26">
        <v>0</v>
      </c>
      <c r="F327" s="26">
        <v>0</v>
      </c>
      <c r="G327" s="26">
        <v>0</v>
      </c>
      <c r="H327" s="26">
        <v>0</v>
      </c>
      <c r="I327" s="26">
        <v>0</v>
      </c>
      <c r="J327" s="26">
        <v>0</v>
      </c>
      <c r="K327" s="26">
        <v>0</v>
      </c>
      <c r="L327" s="8">
        <f t="shared" si="11"/>
        <v>5</v>
      </c>
    </row>
    <row r="328" spans="1:12" ht="12.75">
      <c r="A328" s="54" t="s">
        <v>138</v>
      </c>
      <c r="B328" s="59"/>
      <c r="C328" s="26">
        <v>1</v>
      </c>
      <c r="D328" s="26">
        <v>0</v>
      </c>
      <c r="E328" s="26">
        <v>0</v>
      </c>
      <c r="F328" s="26">
        <v>0</v>
      </c>
      <c r="G328" s="26">
        <v>0</v>
      </c>
      <c r="H328" s="26">
        <v>1</v>
      </c>
      <c r="I328" s="26">
        <v>1</v>
      </c>
      <c r="J328" s="26">
        <v>0</v>
      </c>
      <c r="K328" s="26">
        <v>2</v>
      </c>
      <c r="L328" s="8">
        <f t="shared" si="11"/>
        <v>5</v>
      </c>
    </row>
    <row r="329" spans="1:12" ht="12.75">
      <c r="A329" s="54" t="s">
        <v>139</v>
      </c>
      <c r="B329" s="59"/>
      <c r="C329" s="26">
        <v>1</v>
      </c>
      <c r="D329" s="26">
        <v>9</v>
      </c>
      <c r="E329" s="26">
        <v>0</v>
      </c>
      <c r="F329" s="26">
        <v>0</v>
      </c>
      <c r="G329" s="26">
        <v>0</v>
      </c>
      <c r="H329" s="26">
        <v>0</v>
      </c>
      <c r="I329" s="26">
        <v>0</v>
      </c>
      <c r="J329" s="26">
        <v>3</v>
      </c>
      <c r="K329" s="26">
        <v>1</v>
      </c>
      <c r="L329" s="8">
        <f t="shared" si="11"/>
        <v>14</v>
      </c>
    </row>
    <row r="330" spans="1:12" ht="12.75">
      <c r="A330" s="54" t="s">
        <v>183</v>
      </c>
      <c r="B330" s="59"/>
      <c r="C330" s="26">
        <v>0</v>
      </c>
      <c r="D330" s="26">
        <v>0</v>
      </c>
      <c r="E330" s="26">
        <v>0</v>
      </c>
      <c r="F330" s="26">
        <v>0</v>
      </c>
      <c r="G330" s="26">
        <v>0</v>
      </c>
      <c r="H330" s="26">
        <v>0</v>
      </c>
      <c r="I330" s="26">
        <v>2</v>
      </c>
      <c r="J330" s="26">
        <v>0</v>
      </c>
      <c r="K330" s="26">
        <v>0</v>
      </c>
      <c r="L330" s="8">
        <f t="shared" si="11"/>
        <v>2</v>
      </c>
    </row>
    <row r="331" spans="1:12" ht="12.75">
      <c r="A331" s="56" t="s">
        <v>140</v>
      </c>
      <c r="B331" s="59"/>
      <c r="C331" s="26">
        <v>0</v>
      </c>
      <c r="D331" s="26">
        <v>0</v>
      </c>
      <c r="E331" s="26">
        <v>0</v>
      </c>
      <c r="F331" s="26">
        <v>1</v>
      </c>
      <c r="G331" s="26">
        <v>0</v>
      </c>
      <c r="H331" s="26">
        <v>0</v>
      </c>
      <c r="I331" s="26">
        <v>0</v>
      </c>
      <c r="J331" s="26">
        <v>1</v>
      </c>
      <c r="K331" s="26">
        <v>0</v>
      </c>
      <c r="L331" s="8">
        <f t="shared" si="11"/>
        <v>2</v>
      </c>
    </row>
    <row r="332" spans="1:12" ht="12.75" customHeight="1">
      <c r="A332" s="57" t="s">
        <v>141</v>
      </c>
      <c r="B332" s="59"/>
      <c r="C332" s="26">
        <v>0</v>
      </c>
      <c r="D332" s="26">
        <v>0</v>
      </c>
      <c r="E332" s="26">
        <v>0</v>
      </c>
      <c r="F332" s="26">
        <v>0</v>
      </c>
      <c r="G332" s="26">
        <v>1</v>
      </c>
      <c r="H332" s="26">
        <v>0</v>
      </c>
      <c r="I332" s="26">
        <v>0</v>
      </c>
      <c r="J332" s="26">
        <v>0</v>
      </c>
      <c r="K332" s="26">
        <v>0</v>
      </c>
      <c r="L332" s="8">
        <f t="shared" si="11"/>
        <v>1</v>
      </c>
    </row>
    <row r="333" spans="1:12" ht="12.75">
      <c r="A333" s="56" t="s">
        <v>22</v>
      </c>
      <c r="B333" s="58"/>
      <c r="C333" s="26">
        <v>0</v>
      </c>
      <c r="D333" s="26">
        <v>0</v>
      </c>
      <c r="E333" s="26">
        <v>1</v>
      </c>
      <c r="F333" s="26">
        <v>0</v>
      </c>
      <c r="G333" s="26">
        <v>0</v>
      </c>
      <c r="H333" s="26">
        <v>0</v>
      </c>
      <c r="I333" s="26">
        <v>0</v>
      </c>
      <c r="J333" s="26">
        <v>1</v>
      </c>
      <c r="K333" s="26">
        <v>0</v>
      </c>
      <c r="L333" s="8">
        <f t="shared" si="11"/>
        <v>2</v>
      </c>
    </row>
    <row r="334" spans="1:12" ht="12.75">
      <c r="A334" s="60" t="s">
        <v>142</v>
      </c>
      <c r="B334" s="61"/>
      <c r="C334" s="8">
        <f aca="true" t="shared" si="12" ref="C334:I334">SUM(C300:C333)</f>
        <v>12</v>
      </c>
      <c r="D334" s="8">
        <f t="shared" si="12"/>
        <v>24</v>
      </c>
      <c r="E334" s="8">
        <f t="shared" si="12"/>
        <v>10</v>
      </c>
      <c r="F334" s="8">
        <f t="shared" si="12"/>
        <v>19</v>
      </c>
      <c r="G334" s="8">
        <f t="shared" si="12"/>
        <v>9</v>
      </c>
      <c r="H334" s="8">
        <f t="shared" si="12"/>
        <v>22</v>
      </c>
      <c r="I334" s="8">
        <f t="shared" si="12"/>
        <v>19</v>
      </c>
      <c r="J334" s="8">
        <f>SUM(J300:J333)</f>
        <v>13</v>
      </c>
      <c r="K334" s="8">
        <f>SUM(K300:K333)</f>
        <v>7</v>
      </c>
      <c r="L334" s="8">
        <f>SUM(L300:L333)</f>
        <v>135</v>
      </c>
    </row>
    <row r="337" ht="12.75">
      <c r="A337" s="5" t="s">
        <v>208</v>
      </c>
    </row>
    <row r="338" ht="13.5" thickBot="1"/>
    <row r="339" spans="1:3" ht="13.5" thickBot="1">
      <c r="A339" s="62" t="s">
        <v>146</v>
      </c>
      <c r="B339" s="63"/>
      <c r="C339" s="63"/>
    </row>
    <row r="340" spans="1:3" ht="12.75">
      <c r="A340" s="87" t="s">
        <v>147</v>
      </c>
      <c r="B340" s="88"/>
      <c r="C340" s="69" t="s">
        <v>218</v>
      </c>
    </row>
    <row r="341" spans="1:3" ht="12.75">
      <c r="A341" s="83" t="s">
        <v>113</v>
      </c>
      <c r="B341" s="84"/>
      <c r="C341" s="64">
        <v>12</v>
      </c>
    </row>
    <row r="342" spans="1:3" ht="12.75">
      <c r="A342" s="67" t="s">
        <v>148</v>
      </c>
      <c r="B342" s="68"/>
      <c r="C342" s="64">
        <v>4</v>
      </c>
    </row>
    <row r="343" spans="1:3" ht="12.75">
      <c r="A343" s="67" t="s">
        <v>120</v>
      </c>
      <c r="B343" s="68"/>
      <c r="C343" s="64">
        <v>1</v>
      </c>
    </row>
    <row r="344" spans="1:3" ht="12.75">
      <c r="A344" s="67" t="s">
        <v>121</v>
      </c>
      <c r="B344" s="68"/>
      <c r="C344" s="64">
        <v>2</v>
      </c>
    </row>
    <row r="345" spans="1:3" ht="12.75">
      <c r="A345" s="67" t="s">
        <v>149</v>
      </c>
      <c r="B345" s="68"/>
      <c r="C345" s="64">
        <v>16</v>
      </c>
    </row>
    <row r="346" spans="1:3" ht="12.75">
      <c r="A346" s="67" t="s">
        <v>124</v>
      </c>
      <c r="B346" s="68"/>
      <c r="C346" s="64">
        <v>2</v>
      </c>
    </row>
    <row r="347" spans="1:3" ht="12.75">
      <c r="A347" s="67" t="s">
        <v>125</v>
      </c>
      <c r="B347" s="68"/>
      <c r="C347" s="64">
        <v>3</v>
      </c>
    </row>
    <row r="348" spans="1:3" ht="12.75">
      <c r="A348" s="67" t="s">
        <v>150</v>
      </c>
      <c r="B348" s="68"/>
      <c r="C348" s="64">
        <v>1</v>
      </c>
    </row>
    <row r="349" spans="1:3" ht="12.75">
      <c r="A349" s="67" t="s">
        <v>151</v>
      </c>
      <c r="B349" s="68"/>
      <c r="C349" s="64">
        <v>3</v>
      </c>
    </row>
    <row r="350" spans="1:3" ht="12.75">
      <c r="A350" s="67" t="s">
        <v>152</v>
      </c>
      <c r="B350" s="68"/>
      <c r="C350" s="64">
        <v>3</v>
      </c>
    </row>
    <row r="351" spans="1:3" ht="12.75">
      <c r="A351" s="67" t="s">
        <v>130</v>
      </c>
      <c r="B351" s="68"/>
      <c r="C351" s="64">
        <v>3</v>
      </c>
    </row>
    <row r="352" spans="1:3" ht="12.75">
      <c r="A352" s="67" t="s">
        <v>153</v>
      </c>
      <c r="B352" s="68"/>
      <c r="C352" s="64">
        <v>1</v>
      </c>
    </row>
    <row r="353" spans="1:3" ht="12.75">
      <c r="A353" s="67" t="s">
        <v>138</v>
      </c>
      <c r="B353" s="68"/>
      <c r="C353" s="64">
        <v>1</v>
      </c>
    </row>
    <row r="354" spans="1:3" ht="12.75">
      <c r="A354" s="67" t="s">
        <v>139</v>
      </c>
      <c r="B354" s="68"/>
      <c r="C354" s="64">
        <v>8</v>
      </c>
    </row>
    <row r="355" spans="1:3" ht="12.75">
      <c r="A355" s="67" t="s">
        <v>154</v>
      </c>
      <c r="B355" s="68"/>
      <c r="C355" s="64">
        <v>1</v>
      </c>
    </row>
    <row r="356" spans="1:3" ht="13.5" thickBot="1">
      <c r="A356" s="67" t="s">
        <v>155</v>
      </c>
      <c r="B356" s="68"/>
      <c r="C356" s="65">
        <v>1</v>
      </c>
    </row>
    <row r="357" spans="1:3" ht="13.5" thickBot="1">
      <c r="A357" s="85" t="s">
        <v>12</v>
      </c>
      <c r="B357" s="86"/>
      <c r="C357" s="66">
        <f>SUM(C341:C356)</f>
        <v>62</v>
      </c>
    </row>
    <row r="360" ht="12.75">
      <c r="A360" s="5" t="s">
        <v>209</v>
      </c>
    </row>
    <row r="362" spans="1:9" ht="12.75">
      <c r="A362" s="28"/>
      <c r="B362" s="13" t="s">
        <v>3</v>
      </c>
      <c r="C362" s="13" t="s">
        <v>4</v>
      </c>
      <c r="D362" s="13" t="s">
        <v>5</v>
      </c>
      <c r="E362" s="13" t="s">
        <v>6</v>
      </c>
      <c r="F362" s="13" t="s">
        <v>7</v>
      </c>
      <c r="G362" s="13" t="s">
        <v>8</v>
      </c>
      <c r="H362" s="13" t="s">
        <v>9</v>
      </c>
      <c r="I362" s="13" t="s">
        <v>10</v>
      </c>
    </row>
    <row r="363" spans="1:9" ht="12.75">
      <c r="A363" s="12" t="s">
        <v>156</v>
      </c>
      <c r="B363" s="29">
        <v>2</v>
      </c>
      <c r="C363" s="29">
        <v>8</v>
      </c>
      <c r="D363" s="29">
        <v>11</v>
      </c>
      <c r="E363" s="29">
        <v>10</v>
      </c>
      <c r="F363" s="29">
        <v>14</v>
      </c>
      <c r="G363" s="29">
        <v>8</v>
      </c>
      <c r="H363" s="30">
        <v>11</v>
      </c>
      <c r="I363" s="30">
        <v>11</v>
      </c>
    </row>
    <row r="364" spans="1:9" ht="12.75">
      <c r="A364" s="12" t="s">
        <v>157</v>
      </c>
      <c r="B364" s="29">
        <v>3</v>
      </c>
      <c r="C364" s="29">
        <v>27</v>
      </c>
      <c r="D364" s="29">
        <v>39</v>
      </c>
      <c r="E364" s="29">
        <v>35</v>
      </c>
      <c r="F364" s="29">
        <v>41</v>
      </c>
      <c r="G364" s="29">
        <v>65</v>
      </c>
      <c r="H364" s="30">
        <v>86</v>
      </c>
      <c r="I364" s="30">
        <v>188</v>
      </c>
    </row>
    <row r="365" spans="1:9" ht="12.75">
      <c r="A365" s="12" t="s">
        <v>158</v>
      </c>
      <c r="B365" s="29"/>
      <c r="C365" s="29">
        <v>6</v>
      </c>
      <c r="D365" s="29">
        <v>8</v>
      </c>
      <c r="E365" s="29">
        <v>12</v>
      </c>
      <c r="F365" s="29">
        <v>11</v>
      </c>
      <c r="G365" s="29">
        <v>21</v>
      </c>
      <c r="H365" s="30">
        <v>23</v>
      </c>
      <c r="I365" s="30">
        <v>20</v>
      </c>
    </row>
    <row r="366" spans="1:9" ht="12.75">
      <c r="A366" s="12" t="s">
        <v>159</v>
      </c>
      <c r="B366" s="29"/>
      <c r="C366" s="29"/>
      <c r="D366" s="29">
        <v>18</v>
      </c>
      <c r="E366" s="29">
        <f>72-57</f>
        <v>15</v>
      </c>
      <c r="F366" s="29"/>
      <c r="G366" s="29"/>
      <c r="H366" s="30">
        <v>38</v>
      </c>
      <c r="I366" s="30">
        <v>18</v>
      </c>
    </row>
    <row r="367" spans="1:9" ht="12.75">
      <c r="A367" s="4" t="s">
        <v>160</v>
      </c>
      <c r="B367" s="8">
        <f>SUM(B363:B366)</f>
        <v>5</v>
      </c>
      <c r="C367" s="8">
        <f aca="true" t="shared" si="13" ref="C367:I367">SUM(C363:C366)</f>
        <v>41</v>
      </c>
      <c r="D367" s="8">
        <f t="shared" si="13"/>
        <v>76</v>
      </c>
      <c r="E367" s="8">
        <f t="shared" si="13"/>
        <v>72</v>
      </c>
      <c r="F367" s="8">
        <f t="shared" si="13"/>
        <v>66</v>
      </c>
      <c r="G367" s="8">
        <f t="shared" si="13"/>
        <v>94</v>
      </c>
      <c r="H367" s="8">
        <f t="shared" si="13"/>
        <v>158</v>
      </c>
      <c r="I367" s="8">
        <f t="shared" si="13"/>
        <v>237</v>
      </c>
    </row>
    <row r="368" ht="12.75">
      <c r="A368" s="20" t="s">
        <v>108</v>
      </c>
    </row>
    <row r="371" ht="12.75">
      <c r="A371" s="5" t="s">
        <v>210</v>
      </c>
    </row>
    <row r="373" spans="1:2" ht="12.75">
      <c r="A373" s="31"/>
      <c r="B373" s="13" t="s">
        <v>11</v>
      </c>
    </row>
    <row r="374" spans="1:2" ht="12.75">
      <c r="A374" s="7" t="s">
        <v>156</v>
      </c>
      <c r="B374" s="7">
        <v>13</v>
      </c>
    </row>
    <row r="375" spans="1:2" ht="12.75">
      <c r="A375" s="7" t="s">
        <v>157</v>
      </c>
      <c r="B375" s="7">
        <v>352</v>
      </c>
    </row>
    <row r="376" spans="1:2" ht="12.75">
      <c r="A376" s="7" t="s">
        <v>158</v>
      </c>
      <c r="B376" s="7">
        <v>34</v>
      </c>
    </row>
    <row r="377" spans="1:2" ht="12.75">
      <c r="A377" s="7" t="s">
        <v>159</v>
      </c>
      <c r="B377" s="7">
        <v>12</v>
      </c>
    </row>
    <row r="378" spans="1:2" ht="12.75">
      <c r="A378" s="4" t="s">
        <v>161</v>
      </c>
      <c r="B378" s="8">
        <f>SUM(B374:B377)</f>
        <v>411</v>
      </c>
    </row>
    <row r="379" ht="12.75">
      <c r="A379" s="20" t="s">
        <v>109</v>
      </c>
    </row>
  </sheetData>
  <mergeCells count="22">
    <mergeCell ref="A341:B341"/>
    <mergeCell ref="A357:B357"/>
    <mergeCell ref="A340:B340"/>
    <mergeCell ref="A163:B163"/>
    <mergeCell ref="A140:B140"/>
    <mergeCell ref="A141:A142"/>
    <mergeCell ref="A144:A147"/>
    <mergeCell ref="A158:B158"/>
    <mergeCell ref="A153:B153"/>
    <mergeCell ref="A148:B148"/>
    <mergeCell ref="A143:B143"/>
    <mergeCell ref="A149:A152"/>
    <mergeCell ref="A1:H2"/>
    <mergeCell ref="A178:K179"/>
    <mergeCell ref="A154:A157"/>
    <mergeCell ref="A169:A173"/>
    <mergeCell ref="A176:B176"/>
    <mergeCell ref="A174:B174"/>
    <mergeCell ref="A168:B168"/>
    <mergeCell ref="A164:A167"/>
    <mergeCell ref="A138:A139"/>
    <mergeCell ref="A159:A162"/>
  </mergeCells>
  <printOptions/>
  <pageMargins left="0.75" right="0.75" top="1" bottom="1" header="0.5" footer="0.5"/>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the Police Ombudsman For Northern Ireland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farrellym</dc:creator>
  <cp:keywords/>
  <dc:description/>
  <cp:lastModifiedBy>farrellym</cp:lastModifiedBy>
  <cp:lastPrinted>2012-08-23T15:43:38Z</cp:lastPrinted>
  <dcterms:created xsi:type="dcterms:W3CDTF">2012-05-31T09:49:14Z</dcterms:created>
  <dcterms:modified xsi:type="dcterms:W3CDTF">2012-08-31T09:09:15Z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